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1E529BF6-924A-48F4-A2EC-89CC0D8A4281}" xr6:coauthVersionLast="36" xr6:coauthVersionMax="36" xr10:uidLastSave="{00000000-0000-0000-0000-000000000000}"/>
  <bookViews>
    <workbookView xWindow="0" yWindow="0" windowWidth="13680" windowHeight="7680" tabRatio="801" xr2:uid="{00000000-000D-0000-FFFF-FFFF00000000}"/>
  </bookViews>
  <sheets>
    <sheet name="Portada" sheetId="60" r:id="rId1"/>
    <sheet name="ÍNDICE TABLAS" sheetId="1" r:id="rId2"/>
    <sheet name="1" sheetId="10" r:id="rId3"/>
    <sheet name="2" sheetId="11" r:id="rId4"/>
    <sheet name="3" sheetId="12" r:id="rId5"/>
    <sheet name="4" sheetId="13" r:id="rId6"/>
    <sheet name="5" sheetId="14" r:id="rId7"/>
    <sheet name="6" sheetId="15" r:id="rId8"/>
    <sheet name="7" sheetId="16" r:id="rId9"/>
    <sheet name="8" sheetId="17" r:id="rId10"/>
    <sheet name="9" sheetId="18" r:id="rId11"/>
    <sheet name="10" sheetId="19" r:id="rId12"/>
    <sheet name="11" sheetId="20" r:id="rId13"/>
    <sheet name="12" sheetId="25" r:id="rId14"/>
    <sheet name="13" sheetId="26" r:id="rId15"/>
    <sheet name="14" sheetId="27" r:id="rId16"/>
    <sheet name="15" sheetId="28" r:id="rId17"/>
    <sheet name="16" sheetId="29" r:id="rId18"/>
    <sheet name="17" sheetId="30" r:id="rId19"/>
    <sheet name="18" sheetId="31" r:id="rId20"/>
    <sheet name="19" sheetId="32" r:id="rId21"/>
    <sheet name="20" sheetId="33" r:id="rId22"/>
    <sheet name="21" sheetId="34" r:id="rId23"/>
    <sheet name="22" sheetId="37" r:id="rId24"/>
    <sheet name="23" sheetId="38" r:id="rId25"/>
    <sheet name="24" sheetId="39" r:id="rId26"/>
    <sheet name="25" sheetId="43" r:id="rId27"/>
    <sheet name="26" sheetId="44" r:id="rId28"/>
    <sheet name="27" sheetId="45" r:id="rId29"/>
    <sheet name="28" sheetId="46" r:id="rId30"/>
    <sheet name="29" sheetId="47" r:id="rId31"/>
    <sheet name="30" sheetId="48" r:id="rId32"/>
    <sheet name="31" sheetId="49" r:id="rId33"/>
    <sheet name="32" sheetId="56" r:id="rId34"/>
    <sheet name="33" sheetId="57" r:id="rId35"/>
    <sheet name="34" sheetId="58" r:id="rId36"/>
    <sheet name="35" sheetId="59" r:id="rId37"/>
  </sheets>
  <definedNames>
    <definedName name="_Hlk4675033" localSheetId="4">'3'!$C$4</definedName>
    <definedName name="_Hlk4675666" localSheetId="18">'17'!$C$4</definedName>
    <definedName name="_Hlk4843269" localSheetId="13">'12'!$C$5</definedName>
    <definedName name="_Hlk4843282" localSheetId="14">'13'!$C$5</definedName>
    <definedName name="_Hlk4843302" localSheetId="15">'14'!$C$4</definedName>
    <definedName name="_Hlk5112396" localSheetId="9">'8'!$C$4</definedName>
    <definedName name="_Hlk5705830" localSheetId="27">'26'!$C$4</definedName>
    <definedName name="_Hlk5984819" localSheetId="20">'19'!$C$4</definedName>
    <definedName name="_Hlk6925448" localSheetId="9">'8'!$C$24</definedName>
    <definedName name="_xlnm.Print_Area" localSheetId="13">'12'!$A$1:$I$47</definedName>
    <definedName name="_xlnm.Print_Area" localSheetId="15">'14'!$A$1:$L$21</definedName>
    <definedName name="_xlnm.Print_Area" localSheetId="18">'17'!$A$1:$G$16</definedName>
    <definedName name="_xlnm.Print_Area" localSheetId="19">'18'!$A$1:$H$11</definedName>
    <definedName name="_xlnm.Print_Area" localSheetId="24">'23'!$A$1:$M$24</definedName>
    <definedName name="_xlnm.Print_Area" localSheetId="26">'25'!$A$1:$K$13</definedName>
    <definedName name="_xlnm.Print_Area" localSheetId="27">'26'!$A$1:$G$15</definedName>
    <definedName name="_xlnm.Print_Area" localSheetId="28">'27'!$A$1:$S$10</definedName>
    <definedName name="_xlnm.Print_Area" localSheetId="29">'28'!$A$1:$M$57</definedName>
    <definedName name="_xlnm.Print_Area" localSheetId="31">'30'!$A$1:$J$11</definedName>
    <definedName name="_xlnm.Print_Area" localSheetId="32">'31'!$A$1:$G$10</definedName>
    <definedName name="_xlnm.Print_Area" localSheetId="35">'34'!$A$1:$L$24</definedName>
    <definedName name="_xlnm.Print_Area" localSheetId="36">'35'!$A$1:$N$19</definedName>
    <definedName name="_xlnm.Print_Area" localSheetId="5">'4'!$A$1:$G$37</definedName>
    <definedName name="_xlnm.Print_Area" localSheetId="1">'ÍNDICE TABLAS'!$A$1:$C$44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3" i="43" l="1"/>
  <c r="I13" i="43"/>
  <c r="L7" i="17" l="1"/>
  <c r="K8" i="17"/>
  <c r="K9" i="17"/>
  <c r="K10" i="17"/>
  <c r="K11" i="17"/>
  <c r="K12" i="17"/>
  <c r="K13" i="17"/>
  <c r="K14" i="17"/>
  <c r="K15" i="17"/>
  <c r="K16" i="17"/>
  <c r="K17" i="17"/>
  <c r="K18" i="17"/>
  <c r="K19" i="17"/>
  <c r="K20" i="17"/>
  <c r="K21" i="17"/>
  <c r="K22" i="17"/>
  <c r="K23" i="17"/>
  <c r="K24" i="17"/>
  <c r="K25" i="17"/>
  <c r="K26" i="17"/>
  <c r="K27" i="17"/>
  <c r="K28" i="17"/>
  <c r="K29" i="17"/>
  <c r="K7" i="17"/>
  <c r="J8" i="17"/>
  <c r="J9" i="17"/>
  <c r="J10" i="17"/>
  <c r="J11" i="17"/>
  <c r="J12" i="17"/>
  <c r="J13" i="17"/>
  <c r="J14" i="17"/>
  <c r="J15" i="17"/>
  <c r="J16" i="17"/>
  <c r="J17" i="17"/>
  <c r="J18" i="17"/>
  <c r="J19" i="17"/>
  <c r="J20" i="17"/>
  <c r="J21" i="17"/>
  <c r="J22" i="17"/>
  <c r="J23" i="17"/>
  <c r="J24" i="17"/>
  <c r="J25" i="17"/>
  <c r="J26" i="17"/>
  <c r="J27" i="17"/>
  <c r="J28" i="17"/>
  <c r="J29" i="17"/>
  <c r="J7" i="17"/>
  <c r="L8" i="17" l="1"/>
  <c r="L9" i="17"/>
  <c r="L10" i="17"/>
  <c r="L11" i="17"/>
  <c r="L12" i="17"/>
  <c r="L13" i="17"/>
  <c r="L14" i="17"/>
  <c r="L15" i="17"/>
  <c r="L16" i="17"/>
  <c r="L17" i="17"/>
  <c r="L18" i="17"/>
  <c r="L19" i="17"/>
  <c r="L20" i="17"/>
  <c r="L21" i="17"/>
  <c r="L22" i="17"/>
  <c r="L23" i="17"/>
  <c r="L24" i="17"/>
  <c r="L25" i="17"/>
  <c r="L26" i="17"/>
  <c r="L27" i="17"/>
  <c r="L28" i="17"/>
  <c r="L29" i="17"/>
</calcChain>
</file>

<file path=xl/sharedStrings.xml><?xml version="1.0" encoding="utf-8"?>
<sst xmlns="http://schemas.openxmlformats.org/spreadsheetml/2006/main" count="1096" uniqueCount="700">
  <si>
    <t>ÍNDICE TABLAS</t>
  </si>
  <si>
    <t>TABLA</t>
  </si>
  <si>
    <t xml:space="preserve">Ratio LCR Regulatorio </t>
  </si>
  <si>
    <t xml:space="preserve"> Tabla 8 </t>
  </si>
  <si>
    <t xml:space="preserve">Desglose del Colchón de Activos Líquidos regulatorio </t>
  </si>
  <si>
    <t xml:space="preserve">Detalle LCR (datos medios mensuales) (EU LIQ1) </t>
  </si>
  <si>
    <t xml:space="preserve">Capital de Nivel 1 Ordinario (CET1) </t>
  </si>
  <si>
    <t xml:space="preserve">Capital de Nivel 1 Adicional (AT1) y Capital de Nivel 1 (TIER I) </t>
  </si>
  <si>
    <t xml:space="preserve">Capital de Nivel 2 (TIER II) y Capital total </t>
  </si>
  <si>
    <t xml:space="preserve">Ratios, colchones de capital, umbrales, límites e instrumentos sujetos a exclusión gradual </t>
  </si>
  <si>
    <t xml:space="preserve">Visión general de los APR (OV1) </t>
  </si>
  <si>
    <t xml:space="preserve">Resumen de la conciliación de los activos contables y las exposiciones correspondientes a la ratio de apalancamiento (LRSum) </t>
  </si>
  <si>
    <t xml:space="preserve">Desglose de exposiciones dentro de balance (excluidos derivados, SFT y exposiciones excluidas) (LRSpl) </t>
  </si>
  <si>
    <t xml:space="preserve">Cuadro divulgativo común de la ratio de apalancamiento (LRCom) </t>
  </si>
  <si>
    <t xml:space="preserve">Calidad crediticia de las exposiciones por categoría de exposición e instrumento (CR1-A) </t>
  </si>
  <si>
    <t xml:space="preserve">Calidad crediticia de las exposiciones por sector o tipos de contraparte (CR1-B) </t>
  </si>
  <si>
    <t xml:space="preserve">Calidad crediticia de las exposiciones por zona geográfica (CR1-C) </t>
  </si>
  <si>
    <t xml:space="preserve">Antigüedad de las exposiciones vencidas (CR1-D) </t>
  </si>
  <si>
    <t xml:space="preserve">Exposiciones con incumplimientos y exposiciones reestructuradas y refinanciadas (CR1-E) </t>
  </si>
  <si>
    <t xml:space="preserve">Cambios en el saldo de los ajustes por riesgo de crédito (CR2-A) </t>
  </si>
  <si>
    <t xml:space="preserve">Cambios en el saldo de los préstamos y valores representativos de deuda en situación de default y cuyo valor se ha deteriorado (CR2-B) </t>
  </si>
  <si>
    <t xml:space="preserve">Técnicas de reducción del riesgo de crédito (CR3) </t>
  </si>
  <si>
    <t xml:space="preserve">Exposición al riesgo de crédito y efectos de la reducción del riesgo de crédito en método estándar (CR4) </t>
  </si>
  <si>
    <t xml:space="preserve">Exposiciones y ponderaciones de riesgo bajo método estándar (CR5) </t>
  </si>
  <si>
    <t xml:space="preserve">Exposiciones Avanzadas por categoría e intervalo de probabilidad de Default (CR6) </t>
  </si>
  <si>
    <t>Exposiciones asignadas a cada una de las ponderaciones de riesgo en Financiaciones Especiales y Renta Variable (CR10)</t>
  </si>
  <si>
    <t>Estado flujo de Activos Ponderados por Riesgo (CR8)</t>
  </si>
  <si>
    <t xml:space="preserve">Exposición al riesgo de contraparte en función del método (CCR1) </t>
  </si>
  <si>
    <t xml:space="preserve">Valor total de las exposiciones frente a ECC (CCR8) </t>
  </si>
  <si>
    <t xml:space="preserve">Valor de las exposiciones al riesgo de contraparte por cartera regulatoria y riesgo (CCR3) </t>
  </si>
  <si>
    <t xml:space="preserve">Exposiciones al riesgo de contraparte por cartera y escala de PD (CCR4) </t>
  </si>
  <si>
    <t>Efecto de las compensaciones y las garantías reales mantenidas sobre los valores de exposición (CCR5-A)</t>
  </si>
  <si>
    <t xml:space="preserve">Composición de las garantías reales para las exposiciones al riesgo de contraparte (CCR5-B) </t>
  </si>
  <si>
    <t xml:space="preserve">Importe de requerimientos por CVA (CCR2) </t>
  </si>
  <si>
    <t xml:space="preserve">Riesgo de Mercado según el modelo IMA (MR2-A) </t>
  </si>
  <si>
    <t xml:space="preserve">Estado de flujos de APR distribuidos por exposiciones de riesgo de mercado según el modelo IMA (MR2-B) </t>
  </si>
  <si>
    <t xml:space="preserve">Valores según el método IMA para las carteras de negociación (MR3) </t>
  </si>
  <si>
    <t xml:space="preserve">Comparación de las estimaciones del VaR con pérdidas y ganancias (MR4) </t>
  </si>
  <si>
    <t>-</t>
  </si>
  <si>
    <t>Millones de €</t>
  </si>
  <si>
    <t>Tabla 4</t>
  </si>
  <si>
    <t>TOTAL</t>
  </si>
  <si>
    <t>Tabla 5</t>
  </si>
  <si>
    <t>Tabla 6</t>
  </si>
  <si>
    <t>Tabla 7</t>
  </si>
  <si>
    <t>Ratio LCR Regulatorio</t>
  </si>
  <si>
    <t>dic.-18</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</si>
  <si>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</si>
  <si>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</si>
  <si>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</si>
  <si>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</si>
  <si>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</si>
  <si>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</si>
  <si>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</si>
  <si>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</si>
  <si>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</si>
  <si>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</si>
  <si>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</si>
  <si>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</si>
  <si>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</si>
  <si>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</si>
  <si>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</si>
  <si>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</si>
  <si>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</si>
  <si>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</si>
  <si>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</si>
  <si>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</si>
  <si>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</si>
  <si>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</si>
  <si>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</si>
  <si>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</si>
  <si>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</si>
  <si>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</si>
  <si>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</si>
  <si>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</si>
  <si>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</si>
  <si>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</si>
  <si>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</si>
  <si>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</si>
  <si>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</si>
  <si>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</si>
  <si>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</si>
  <si>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</si>
  <si>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</si>
  <si>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</si>
  <si>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</si>
  <si>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</si>
  <si>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</si>
  <si>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</si>
  <si>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</si>
  <si>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</si>
  <si>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</si>
  <si>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</si>
  <si>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</si>
  <si>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</si>
  <si>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</si>
  <si>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</si>
  <si>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</si>
  <si>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</si>
  <si>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</si>
  <si>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</si>
  <si>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</si>
  <si>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</si>
  <si>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</si>
  <si>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</si>
  <si>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</si>
  <si>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</si>
  <si>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</si>
  <si>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Ganancias acumuladas</t>
  </si>
  <si>
    <t>Otro resultado integral acumulado (y otras reservas)</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</si>
  <si>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</si>
  <si>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</si>
  <si>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</si>
  <si>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</si>
  <si>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</si>
  <si>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</si>
  <si>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</si>
  <si>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</si>
  <si>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</si>
  <si>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</si>
  <si>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</si>
  <si>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</si>
  <si>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</si>
  <si>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</si>
  <si>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</si>
  <si>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</si>
  <si>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</si>
  <si>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</si>
  <si>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</si>
  <si>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</si>
  <si>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</si>
  <si>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</si>
  <si>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</si>
  <si>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</si>
  <si>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</si>
  <si>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</si>
  <si>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</si>
  <si>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</si>
  <si>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</si>
  <si>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</si>
  <si>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</si>
  <si>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</si>
  <si>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</si>
  <si>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</si>
  <si>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</si>
  <si>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</si>
  <si>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</si>
  <si>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</si>
  <si>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</si>
  <si>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</si>
  <si>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</si>
  <si>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</si>
  <si>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</si>
  <si>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</si>
  <si>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</si>
  <si>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</si>
  <si>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</si>
  <si>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</si>
  <si>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</si>
  <si>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</si>
  <si>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</si>
  <si>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</si>
  <si>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</si>
  <si>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</si>
  <si>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</si>
  <si>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</si>
  <si>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</si>
  <si>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</si>
  <si>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</si>
  <si>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</si>
  <si>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Ratios y colchones de capital</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</si>
  <si>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</si>
  <si>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</si>
  <si>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</si>
  <si>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</si>
  <si>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</si>
  <si>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</si>
  <si>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</si>
  <si>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</si>
  <si>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</si>
  <si>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</si>
  <si>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</si>
  <si>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</si>
  <si>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</si>
  <si>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</si>
  <si>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</si>
  <si>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</si>
  <si>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</si>
  <si>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</si>
  <si>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</si>
  <si>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</si>
  <si>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</si>
  <si>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</si>
  <si>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</si>
  <si>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Tabla 14</t>
  </si>
  <si>
    <t>Visión general de los APR (OV1)</t>
  </si>
  <si>
    <r>
      <t>Millones</t>
    </r>
    <r>
      <rPr>
        <b/>
        <i/>
        <sz val="9"/>
        <color rgb="FF524B43"/>
        <rFont val="Bankia"/>
      </rPr>
      <t xml:space="preserve"> de €</t>
    </r>
  </si>
  <si>
    <t>Tipo de riesgo</t>
  </si>
  <si>
    <r>
      <t>APRs</t>
    </r>
    <r>
      <rPr>
        <vertAlign val="superscript"/>
        <sz val="11"/>
        <color rgb="FF524B43"/>
        <rFont val="Bankia Light"/>
      </rPr>
      <t xml:space="preserve"> </t>
    </r>
    <r>
      <rPr>
        <b/>
        <vertAlign val="superscript"/>
        <sz val="9"/>
        <color rgb="FF524B43"/>
        <rFont val="Bankia"/>
      </rPr>
      <t>(*)</t>
    </r>
  </si>
  <si>
    <t>variación APRs anual</t>
  </si>
  <si>
    <r>
      <t xml:space="preserve">Requisitos de capital </t>
    </r>
    <r>
      <rPr>
        <b/>
        <vertAlign val="superscript"/>
        <sz val="9"/>
        <color rgb="FF524B43"/>
        <rFont val="Bankia"/>
      </rPr>
      <t>(**)</t>
    </r>
  </si>
  <si>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</si>
  <si>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</si>
  <si>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</si>
  <si>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</si>
  <si>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</si>
  <si>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</si>
  <si>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</si>
  <si>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</si>
  <si>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</si>
  <si>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</si>
  <si>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Exposición de titulización en banking book</t>
  </si>
  <si>
    <t>Del cual, por el método basado en calificaciones internas (IRB)</t>
  </si>
  <si>
    <t>Del cual, por el método estándar (SA)</t>
  </si>
  <si>
    <t>Riesgo de mercado</t>
  </si>
  <si>
    <r>
      <t xml:space="preserve">Del cual, por los métodos basados en modelos internos (IMA) </t>
    </r>
    <r>
      <rPr>
        <b/>
        <vertAlign val="superscript"/>
        <sz val="9"/>
        <color rgb="FF524B43"/>
        <rFont val="Bankia"/>
      </rPr>
      <t>(***)</t>
    </r>
  </si>
  <si>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</si>
  <si>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</si>
  <si>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</si>
  <si>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</si>
  <si>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</si>
  <si>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</si>
  <si>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</si>
  <si>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t>Tabla 15</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</si>
  <si>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</si>
  <si>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</si>
  <si>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</si>
  <si>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</si>
  <si>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</si>
  <si>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</si>
  <si>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</si>
  <si>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</si>
  <si>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</si>
  <si>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</si>
  <si>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</si>
  <si>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</si>
  <si>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</si>
  <si>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</si>
  <si>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</si>
  <si>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Tabla 16</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</si>
  <si>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</si>
  <si>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</si>
  <si>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</si>
  <si>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</si>
  <si>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</si>
  <si>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</si>
  <si>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</si>
  <si>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</si>
  <si>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</si>
  <si>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</si>
  <si>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</si>
  <si>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</si>
  <si>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</si>
  <si>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</si>
  <si>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</si>
  <si>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</si>
  <si>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</si>
  <si>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</si>
  <si>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</si>
  <si>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</si>
  <si>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</si>
  <si>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</si>
  <si>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</si>
  <si>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</si>
  <si>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</si>
  <si>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</si>
  <si>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</si>
  <si>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</si>
  <si>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</si>
  <si>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</si>
  <si>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</si>
  <si>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</si>
  <si>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</si>
  <si>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</si>
  <si>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</si>
  <si>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</si>
  <si>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</si>
  <si>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</si>
  <si>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</si>
  <si>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</si>
  <si>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</si>
  <si>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</si>
  <si>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</si>
  <si>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</si>
  <si>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</si>
  <si>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</si>
  <si>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</si>
  <si>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</si>
  <si>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</si>
  <si>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</si>
  <si>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</si>
  <si>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</si>
  <si>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</si>
  <si>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</si>
  <si>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nº 575/2013 (tanto dentro como fuera de balance)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</si>
  <si>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</si>
  <si>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</si>
  <si>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</si>
  <si>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</si>
  <si>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</si>
  <si>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</si>
  <si>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</si>
  <si>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</si>
  <si>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Ratio de apalancamiento</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</si>
  <si>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</si>
  <si>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</si>
  <si>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</si>
  <si>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</si>
  <si>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</si>
  <si>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</si>
  <si>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Tabla 17</t>
  </si>
  <si>
    <t>Cuadro divulgativo común de la ratio de apalancamiento (LRCom)</t>
  </si>
  <si>
    <t>Tabla 18</t>
  </si>
  <si>
    <t>Administraciones centrales o bancos centrales</t>
  </si>
  <si>
    <t>Entidades</t>
  </si>
  <si>
    <t>Empresas</t>
  </si>
  <si>
    <t>De las cuales: Financiación especializada</t>
  </si>
  <si>
    <t>De las cuales: PYME</t>
  </si>
  <si>
    <t>Exposiciones minoristas</t>
  </si>
  <si>
    <t>Exposiciones de renta variable</t>
  </si>
  <si>
    <t>Total método IRB</t>
  </si>
  <si>
    <t>Administraciones regionales o autoridades locales</t>
  </si>
  <si>
    <t>Entidades del sector público</t>
  </si>
  <si>
    <t>Bancos multilaterales de desarrollo</t>
  </si>
  <si>
    <t>Organizaciones internacionales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</si>
  <si>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</si>
  <si>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</si>
  <si>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</si>
  <si>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</si>
  <si>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</si>
  <si>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Otras exposiciones</t>
  </si>
  <si>
    <t>Total método estándar</t>
  </si>
  <si>
    <t>OTRAS ÁREAS</t>
  </si>
  <si>
    <t>TOTAL EUROPA</t>
  </si>
  <si>
    <t>España</t>
  </si>
  <si>
    <t>Francia</t>
  </si>
  <si>
    <t>Reino Unido</t>
  </si>
  <si>
    <t>Italia</t>
  </si>
  <si>
    <t>Alemania</t>
  </si>
  <si>
    <t>Otros países de Europa</t>
  </si>
  <si>
    <t>TOTAL AMÉRICA DEL NORTE</t>
  </si>
  <si>
    <t>Estados Unidos</t>
  </si>
  <si>
    <t>México</t>
  </si>
  <si>
    <t>Otros países de América del Norte</t>
  </si>
  <si>
    <t>Exposiciones garantizadas por hipotecas sobre bienes inmuebles</t>
  </si>
  <si>
    <t>Tabla 19</t>
  </si>
  <si>
    <t>Tabla 20</t>
  </si>
  <si>
    <t>Industrias extractivas</t>
  </si>
  <si>
    <t>Industria manufacturera</t>
  </si>
  <si>
    <t>Suministro de agua</t>
  </si>
  <si>
    <t>Construcción</t>
  </si>
  <si>
    <t>Transporte y almacenamiento</t>
  </si>
  <si>
    <t>Hostelería</t>
  </si>
  <si>
    <t>Información y comunicaciones</t>
  </si>
  <si>
    <t>Actividades inmobiliarias</t>
  </si>
  <si>
    <t>Educación</t>
  </si>
  <si>
    <t>Otros servicios</t>
  </si>
  <si>
    <t>Millones de euros</t>
  </si>
  <si>
    <t>Tabla 21</t>
  </si>
  <si>
    <t>Valores contables brutos de</t>
  </si>
  <si>
    <t xml:space="preserve">Ajuste por riesgo de crédito </t>
  </si>
  <si>
    <t>Fallidos</t>
  </si>
  <si>
    <t>acumulados</t>
  </si>
  <si>
    <t>Valores netos</t>
  </si>
  <si>
    <t>Garantizadas por bienes inmuebles</t>
  </si>
  <si>
    <t>PYME</t>
  </si>
  <si>
    <t>No PYME</t>
  </si>
  <si>
    <t>Renovables admisibles</t>
  </si>
  <si>
    <t>Otras exposiciones minoristas</t>
  </si>
  <si>
    <t>De las cuales: Préstamos</t>
  </si>
  <si>
    <t>De las cuales: Valores representativos de deuda</t>
  </si>
  <si>
    <t>De las cuales: Exposiciones fuera de balance</t>
  </si>
  <si>
    <t>Tabla 22</t>
  </si>
  <si>
    <t>Calidad crediticia de las exposiciones por categoría de exposición e instrumento (CR1-A)</t>
  </si>
  <si>
    <t>Tabla 23</t>
  </si>
  <si>
    <r>
      <t> </t>
    </r>
    <r>
      <rPr>
        <b/>
        <i/>
        <sz val="8"/>
        <color rgb="FF524B43"/>
        <rFont val="Bankia"/>
      </rPr>
      <t>Millones de €</t>
    </r>
  </si>
  <si>
    <t>Agricultura, ganadería, silvicultura y pesca</t>
  </si>
  <si>
    <t>Suministro de energía eléctrica, gas, vapor y aire acondicionado</t>
  </si>
  <si>
    <t>Comercio al por mayor y al por menor</t>
  </si>
  <si>
    <t>Actividades financieras y de seguros</t>
  </si>
  <si>
    <t>Actividades profesionales, científicas y técnicas</t>
  </si>
  <si>
    <t>Actividades administrativas y servicios auxiliares</t>
  </si>
  <si>
    <t>Administración pública y defensa; seguridad social obligatoria</t>
  </si>
  <si>
    <t>Actividades sanitarias y de servicios sociales</t>
  </si>
  <si>
    <t>Actividades artísticas, recreativas y de entretenimiento</t>
  </si>
  <si>
    <t>Actividades de los hogares como empleadores; actividades indiferenciadas de hogares que producen bienes y servicios para uso propio</t>
  </si>
  <si>
    <t>Actividades de organizaciones y cuerpos extraterritoriales</t>
  </si>
  <si>
    <t>Personas físicas y Otros</t>
  </si>
  <si>
    <t>Calidad crediticia de las exposiciones por sector o tipos de contraparte (CR1-B)</t>
  </si>
  <si>
    <t>Tabla 25</t>
  </si>
  <si>
    <t>Tabla 24</t>
  </si>
  <si>
    <t>Fallidos acumulados</t>
  </si>
  <si>
    <t>Calidad crediticia de las exposiciones por zona geográfica (CR1-C)</t>
  </si>
  <si>
    <t>Valores contables brutos</t>
  </si>
  <si>
    <t>≤ 30 días</t>
  </si>
  <si>
    <t>&gt; 30 días ≤ 60 días</t>
  </si>
  <si>
    <t>&gt; 60 días ≤ 90 días</t>
  </si>
  <si>
    <t>&gt; 90 días ≤ 180 días</t>
  </si>
  <si>
    <t>&gt; 180 días ≤ 1 año</t>
  </si>
  <si>
    <t>&gt; 1 año</t>
  </si>
  <si>
    <t>Préstamos</t>
  </si>
  <si>
    <t>Valores representativos de deuda</t>
  </si>
  <si>
    <t>Total exposiciones</t>
  </si>
  <si>
    <t>Antigüedad de las exposiciones vencidas (CR1-D)</t>
  </si>
  <si>
    <t>Valor contable bruto de las exposiciones normales y dudosas</t>
  </si>
  <si>
    <t>Deterioro de valor acumulado y provisiones y ajustes negativos acumulados en el valor razonable debidos al riesgo de crédito</t>
  </si>
  <si>
    <t>Garantías reales y financieras recibidas</t>
  </si>
  <si>
    <t>De las cuales: normales pero vencidas &gt; 30 días y ≤ 90 días</t>
  </si>
  <si>
    <t>De las cuales: normales reestruc-turadas y refinanciadas</t>
  </si>
  <si>
    <t>De las cuales: dudosas</t>
  </si>
  <si>
    <t>En exposiciones normales</t>
  </si>
  <si>
    <t>En exposiciones dudosas</t>
  </si>
  <si>
    <t>De las cuales: exposiciones reestruc-turadas y refinanciadas</t>
  </si>
  <si>
    <t>Total </t>
  </si>
  <si>
    <t>De las cuales: deterioradas</t>
  </si>
  <si>
    <t>De las cuales: reestruc-turadas y refinanciadas</t>
  </si>
  <si>
    <t>Exposiciones fuera de balance</t>
  </si>
  <si>
    <t>Exposiciones con incumplimientos y exposiciones reestructuradas y refinanciadas (CR1-E)</t>
  </si>
  <si>
    <t>Tabla 26</t>
  </si>
  <si>
    <t>Tabla 27</t>
  </si>
  <si>
    <t xml:space="preserve">Ajuste acumulado por riesgo de crédito </t>
  </si>
  <si>
    <t>Aumentos debidos a dotaciones para pérdidas crediticias estimadas durante el periodo</t>
  </si>
  <si>
    <t>Disminuciones debidas a importes para pérdidas crediticias estimadas revertidos durante el periodo</t>
  </si>
  <si>
    <t>Disminuciones debidas a los importes aplicados con cargo a los ajustes acumulados por riesgo de crédito</t>
  </si>
  <si>
    <t>Transferencias entre ajustes por riesgo de crédito</t>
  </si>
  <si>
    <t>Impacto de las diferencias de cambio</t>
  </si>
  <si>
    <t>Combinaciones de negocio, incluidas las adquisiciones y las enajenaciones de filiales</t>
  </si>
  <si>
    <r>
      <t xml:space="preserve">Otros ajustes </t>
    </r>
    <r>
      <rPr>
        <vertAlign val="superscript"/>
        <sz val="9"/>
        <color rgb="FF524B43"/>
        <rFont val="Bankia"/>
      </rPr>
      <t>(*)</t>
    </r>
  </si>
  <si>
    <t>Recuperaciones de ajustes por riesgo de crédito registradas directamente en la cuenta de resultados</t>
  </si>
  <si>
    <t>Ajustes por riesgo de crédito específico registrados directamente en la cuenta de resultados</t>
  </si>
  <si>
    <r>
      <t xml:space="preserve">(*) </t>
    </r>
    <r>
      <rPr>
        <sz val="8"/>
        <color rgb="FF524B43"/>
        <rFont val="Bankia Light"/>
      </rPr>
      <t>Incluye Ajustes primera aplicación NIIF 9.</t>
    </r>
  </si>
  <si>
    <t>Cambios en el saldo de los ajustes por riesgo de crédito (CR2-A)</t>
  </si>
  <si>
    <t>Valor contable bruto de las exposiciones en situación de default</t>
  </si>
  <si>
    <t>Préstamos y valores representativos de deuda que han pasado a situación de default o cuyo valor se ha deteriorado desde el último periodo de referencia</t>
  </si>
  <si>
    <t>Reclasificación a situación de no default</t>
  </si>
  <si>
    <t>Importes reconocidos como fallidos</t>
  </si>
  <si>
    <t>Otros cambios</t>
  </si>
  <si>
    <r>
      <t xml:space="preserve">Saldo de cierre </t>
    </r>
    <r>
      <rPr>
        <b/>
        <sz val="9"/>
        <color rgb="FF524B43"/>
        <rFont val="Bankia"/>
      </rPr>
      <t>(31/12/2018)</t>
    </r>
  </si>
  <si>
    <t>Cambios en el saldo de los préstamos y valores representativos de deuda en situación de default y cuyo valor se ha deteriorado (CR2-B)</t>
  </si>
  <si>
    <t>Tabla 28</t>
  </si>
  <si>
    <t>Tabla 29</t>
  </si>
  <si>
    <t>Exposiciones no garantizadas</t>
  </si>
  <si>
    <t>Exposiciones garantizadas</t>
  </si>
  <si>
    <t>Exposiciones cubiertas con garantías reales</t>
  </si>
  <si>
    <t>Exposiciones cubiertas con garantías financieras</t>
  </si>
  <si>
    <t>Exposiciones garantizadas con bienes inmuebles</t>
  </si>
  <si>
    <t>Exposiciones garantizadas con derivados de crédito</t>
  </si>
  <si>
    <t>Total préstamos</t>
  </si>
  <si>
    <t>Total valores representativos de deuda</t>
  </si>
  <si>
    <t>De las cuales: en situación de default</t>
  </si>
  <si>
    <t>Técnicas de reducción del riesgo de crédito (CR3)</t>
  </si>
  <si>
    <t>Exposiciones antes de aplicar el factor de conversión del crédito y la reducción del riesgo de crédito</t>
  </si>
  <si>
    <t>Exposiciones después de aplicar el factor de conversión del crédito y la reducción del riesgo de crédito</t>
  </si>
  <si>
    <t>APR y densidad de los APR</t>
  </si>
  <si>
    <t>Importe en balance</t>
  </si>
  <si>
    <t>Importe fuera de balance</t>
  </si>
  <si>
    <t>APR</t>
  </si>
  <si>
    <t>Densidad de los APR</t>
  </si>
  <si>
    <t>Administraciones regionales o autoridades locales;</t>
  </si>
  <si>
    <t>Exposiciones asociadas a riesgos particularmente elevados</t>
  </si>
  <si>
    <t>Entidades y empresas con evaluación crediticia a corto plazo</t>
  </si>
  <si>
    <t>Otras partidas</t>
  </si>
  <si>
    <t>Exposición al riesgo de crédito y efectos de la reducción del riesgo de crédito en método estándar (CR4)</t>
  </si>
  <si>
    <t>Tabla 30</t>
  </si>
  <si>
    <t>Ponderación de riesgo</t>
  </si>
  <si>
    <t>De las cuales:</t>
  </si>
  <si>
    <t>Otras</t>
  </si>
  <si>
    <t>Deducidas</t>
  </si>
  <si>
    <t>Exposiciones y ponderaciones de riesgo bajo método estándar (CR5)</t>
  </si>
  <si>
    <t>Tabla 31</t>
  </si>
  <si>
    <t>Tabla 32</t>
  </si>
  <si>
    <t>Tabla 33</t>
  </si>
  <si>
    <t>Tabla 34</t>
  </si>
  <si>
    <t>Escala de PD</t>
  </si>
  <si>
    <t>Exposición bruta original incluida en el balance</t>
  </si>
  <si>
    <t>Exposición fuera de balance antes de aplicar el factor de conversión del crédito</t>
  </si>
  <si>
    <t>Factor de conversión del crédito medio</t>
  </si>
  <si>
    <t>EAD después de la reducción del riesgo de crédito y de aplicar el factor de conversión del crédito</t>
  </si>
  <si>
    <t>(%)</t>
  </si>
  <si>
    <t>(años)</t>
  </si>
  <si>
    <t xml:space="preserve"> (%)</t>
  </si>
  <si>
    <t>Pérdida Esperada</t>
  </si>
  <si>
    <t>Ajustes de valor y provisiones</t>
  </si>
  <si>
    <t>Gobiernos centrales – FIRB</t>
  </si>
  <si>
    <t>0.00 to &lt;0.15</t>
  </si>
  <si>
    <t>0.15 to &lt;0.25</t>
  </si>
  <si>
    <t>0.25 to &lt;0.50</t>
  </si>
  <si>
    <t>0.50 to &lt;0.75</t>
  </si>
  <si>
    <t>0.75 to &lt;2.50</t>
  </si>
  <si>
    <t>2.50 to &lt;10.00</t>
  </si>
  <si>
    <t>10.00 to &lt;100.00</t>
  </si>
  <si>
    <t>100.00 (Default)</t>
  </si>
  <si>
    <t>Instituciones – FIRB</t>
  </si>
  <si>
    <t>Exposiciones avanzadas por categoría e intervalo de probabilidad de Default (CR6)</t>
  </si>
  <si>
    <t>PD media 
(%)</t>
  </si>
  <si>
    <t>Número de deudores 
(Uds.)</t>
  </si>
  <si>
    <t>LGD media
(%)</t>
  </si>
  <si>
    <t>Vencimiento medio
(años)</t>
  </si>
  <si>
    <t>Densidad de los APR 
(%)</t>
  </si>
  <si>
    <t>Instituciones - AIRB</t>
  </si>
  <si>
    <t>Corporates SME - AIRB</t>
  </si>
  <si>
    <t>Corporates Otros - AIRB</t>
  </si>
  <si>
    <t>Retail - Garantizado SME – AIRB</t>
  </si>
  <si>
    <t>Retail - Garantizado no SME – AIRB</t>
  </si>
  <si>
    <t>Retail - Qualifying revolving – AIRB</t>
  </si>
  <si>
    <t>Retail – Otros – AIRB</t>
  </si>
  <si>
    <t>Tabla 35</t>
  </si>
  <si>
    <t>Financiación especializada</t>
  </si>
  <si>
    <t>Categorías regulatorias</t>
  </si>
  <si>
    <t>Vencimiento residual</t>
  </si>
  <si>
    <t>Ponderación del riesgo</t>
  </si>
  <si>
    <t>Importe de la exposición</t>
  </si>
  <si>
    <t>Pérdida esperada</t>
  </si>
  <si>
    <t>Categoría 1</t>
  </si>
  <si>
    <t>Inferior a 2,5 años</t>
  </si>
  <si>
    <t>Igual o superior a 2,5 años</t>
  </si>
  <si>
    <t>Categoría 2</t>
  </si>
  <si>
    <t>Categoría 3</t>
  </si>
  <si>
    <t>Categoría 4</t>
  </si>
  <si>
    <t>Categoría 5</t>
  </si>
  <si>
    <t>Renta variable según el método simple de ponderación de riesgo</t>
  </si>
  <si>
    <t>Categorías</t>
  </si>
  <si>
    <t>Exposiciones de renta variable privada</t>
  </si>
  <si>
    <t>Exposiciones de renta variable negociada en mercados organizados</t>
  </si>
  <si>
    <t>Otras exposiciones de renta variable</t>
  </si>
  <si>
    <t>Importe de los APRs</t>
  </si>
  <si>
    <t>Requerimientos de Capital</t>
  </si>
  <si>
    <t>Tamaño del activo</t>
  </si>
  <si>
    <t>Calidad del activo</t>
  </si>
  <si>
    <t>Actualización del modelo</t>
  </si>
  <si>
    <t>Metodología y política</t>
  </si>
  <si>
    <t>Adquisiciones y enajenaciones</t>
  </si>
  <si>
    <t>Variaciones del tipo de cambio</t>
  </si>
  <si>
    <t>Otros</t>
  </si>
  <si>
    <t>Instituciones</t>
  </si>
  <si>
    <t>Retail - Otros</t>
  </si>
  <si>
    <t>Nocional</t>
  </si>
  <si>
    <t>Coste de reposición /valor actual de mercado</t>
  </si>
  <si>
    <t>Posible exposición crediticia futura</t>
  </si>
  <si>
    <t>EPE efectiva</t>
  </si>
  <si>
    <t>Multiplicador</t>
  </si>
  <si>
    <t>EAD post CRM</t>
  </si>
  <si>
    <t>APRs</t>
  </si>
  <si>
    <t>Valoración a precios de mercado</t>
  </si>
  <si>
    <t>Exposición original</t>
  </si>
  <si>
    <t>Método estándar</t>
  </si>
  <si>
    <t>IMM (para derivados y SFTs)</t>
  </si>
  <si>
    <t>Método simple para colaterales de naturaleza financiera (para SFTs)</t>
  </si>
  <si>
    <t>Método amplio para colaterales de naturaleza financiera (para SFTs)</t>
  </si>
  <si>
    <t>VaR para SFTs</t>
  </si>
  <si>
    <t>Exposición al riesgo de contraparte en función del método (CCR1)</t>
  </si>
  <si>
    <t>EAD después de la reducción del riesgo de crédito</t>
  </si>
  <si>
    <t>Exposiciones a entidades de contrapartida central cualificadas (ECCC) (total)</t>
  </si>
  <si>
    <t>Las exposiciones por operaciones con entidades de contrapartida central cualificadas (ECCC) (excluidos el margen inicial y las contribuciones al fondo de garantía frente a incumplimientos); de las cuales</t>
  </si>
  <si>
    <t>i) Derivados OTC</t>
  </si>
  <si>
    <t>ii) Derivados negociables en un mercado regulado</t>
  </si>
  <si>
    <t>iii) Operaciones de financiación de valores</t>
  </si>
  <si>
    <t>iv) Conjuntos de operaciones compensables en los que se haya aprobado la compensación entre productos</t>
  </si>
  <si>
    <t>Margen inicial segregado</t>
  </si>
  <si>
    <t>Margen inicial no segregado</t>
  </si>
  <si>
    <t>Contribuciones desembolsadas al fondo de garantía frente a incumplimientos</t>
  </si>
  <si>
    <t>Cálculo alternativo de los requerimientos de fondos propios por exposiciones</t>
  </si>
  <si>
    <t>Exposiciones a entidades de contrapartida central no cualificadas (total)</t>
  </si>
  <si>
    <t>Valor total de las exposiciones frente a ECC (CCR8)</t>
  </si>
  <si>
    <t>De las cuales: sin calificación</t>
  </si>
  <si>
    <t>En millones €</t>
  </si>
  <si>
    <t>Valor de las exposiciones al riesgo de contraparte por cartera regulatoria y riesgo (CCR3)</t>
  </si>
  <si>
    <t>Exposiciones FIRB</t>
  </si>
  <si>
    <t>En millones € y %</t>
  </si>
  <si>
    <t>100.00 (default)</t>
  </si>
  <si>
    <t>Exposiciones AIRB</t>
  </si>
  <si>
    <t>Corporates Otros</t>
  </si>
  <si>
    <t>Corporates SME</t>
  </si>
  <si>
    <t>Densidad de los APR  
(%)</t>
  </si>
  <si>
    <t>LGD Media 
(%)</t>
  </si>
  <si>
    <t>Número de deudores
(Uds.)</t>
  </si>
  <si>
    <t>PD Media 
(%)</t>
  </si>
  <si>
    <t>Exposiciones al riesgo de contraparte por cartera y escala de PD (CCR4)</t>
  </si>
  <si>
    <t>Valor razonable positivo bruto o importe en libros neto</t>
  </si>
  <si>
    <t>Beneficios de la compensación</t>
  </si>
  <si>
    <t>Exposición crediticia actual compensada</t>
  </si>
  <si>
    <t>Garantías reales mantenidas</t>
  </si>
  <si>
    <t>Exposición crediticia neta</t>
  </si>
  <si>
    <t>Derivados</t>
  </si>
  <si>
    <t>Operaciones de financiación de valores</t>
  </si>
  <si>
    <t>Composición de las garantías reales para las exposiciones al riesgo de contraparte (CCR5-B)</t>
  </si>
  <si>
    <t>Garantías Reales utilizadas en operaciones de derivados</t>
  </si>
  <si>
    <t>Garantías reales usadas en operaciones de financiación de valores</t>
  </si>
  <si>
    <t>Valor razonable de las garantías reales recibidas</t>
  </si>
  <si>
    <t>Valor razonable de las garantías reales entregadas</t>
  </si>
  <si>
    <t>Segregadas</t>
  </si>
  <si>
    <t>No segregadas</t>
  </si>
  <si>
    <t>Entidades financieras</t>
  </si>
  <si>
    <t>Entidades no financieras</t>
  </si>
  <si>
    <t>Entidades Contrapartida Central</t>
  </si>
  <si>
    <t>Importe de requerimientos por CVA (CCR2)</t>
  </si>
  <si>
    <t>Valor de Exposición</t>
  </si>
  <si>
    <t>Capital</t>
  </si>
  <si>
    <t xml:space="preserve">Total de carteras sujetas al método avanzado </t>
  </si>
  <si>
    <t xml:space="preserve">i) Componente VaR (incluido multiplicador ×3) </t>
  </si>
  <si>
    <t xml:space="preserve">ii) Componente SVaR (incluido multiplicador ×3) </t>
  </si>
  <si>
    <t xml:space="preserve">Todas las carteras sujetas al método estándar </t>
  </si>
  <si>
    <t xml:space="preserve">Basado en el método de la exposición original </t>
  </si>
  <si>
    <t xml:space="preserve">Total sujeto al requerimiento de capital por CVA </t>
  </si>
  <si>
    <t>Requerimientos de capital</t>
  </si>
  <si>
    <t>VaR (el mayor de los valores a o b)</t>
  </si>
  <si>
    <t>(a)</t>
  </si>
  <si>
    <t>VaR del día anterior (artículo 365, apartado 1, del RRC (VaRt-1))</t>
  </si>
  <si>
    <t>(b)</t>
  </si>
  <si>
    <t>Media del VaR diario (artículo 365, apartado 1, del RRC) de cada uno de los 60 días hábiles anteriores (VaRavg) x factor de multiplicación (mc) con arreglo a lo dispuesto en el artículo 366 del RRC.</t>
  </si>
  <si>
    <t>SVaR (el mayor de los valores a o b)</t>
  </si>
  <si>
    <t>El último SVaR (artículo 365, apartado 2, del RRC (SVaRt-1))</t>
  </si>
  <si>
    <t>Media del SVaR (artículo 365, apartado 2, del RRC) durante los 60 días hábiles anteriores (SVaRavg) x factor de multiplicación (ms) (artículo 366 del RRC).</t>
  </si>
  <si>
    <t>IRC (el mayor de los valores a o b)</t>
  </si>
  <si>
    <t>Valor IRC más reciente (riesgos de incumplimiento y de migración incrementales calculados con arreglo a lo dispuesto en el artículo 370 y el artículo 371 del RRC).</t>
  </si>
  <si>
    <t>Media de la cifra del IRC durante las 12 semanas anteriores</t>
  </si>
  <si>
    <t>Comprehensive risk measure (el mayor de los valores a, b y c)</t>
  </si>
  <si>
    <t>La cifra de riesgo más reciente para la cartera de negociación de correlación (artículo 377 del RRC)</t>
  </si>
  <si>
    <t>La media de la cifra de riesgo para la cartera de negociación de correlación durante las doce semanas anteriores</t>
  </si>
  <si>
    <t>(c)</t>
  </si>
  <si>
    <t>El 8 % del requerimiento de fondos propios en el método estándar de la cifra de riesgo más reciente para la cartera de negociación de correlación (artículo 338, apartado 4, del RRC)</t>
  </si>
  <si>
    <t>Otros (recargo regulatorio)</t>
  </si>
  <si>
    <t>Riesgo de Mercado según el modelo IMA (MR2-A)</t>
  </si>
  <si>
    <t>VaR</t>
  </si>
  <si>
    <t>SVaR</t>
  </si>
  <si>
    <t>IRC</t>
  </si>
  <si>
    <t>CRM</t>
  </si>
  <si>
    <t>Total APRs</t>
  </si>
  <si>
    <t>Total capital</t>
  </si>
  <si>
    <t>Variación de los niveles de riesgo</t>
  </si>
  <si>
    <t>Actualizaciones/variaciones en el modelo</t>
  </si>
  <si>
    <t>Estado de flujos de APR distribuidos por exposiciones de riesgo de mercado según el modelo IMA (MR2-B)</t>
  </si>
  <si>
    <t>VaR (10 day 99%)</t>
  </si>
  <si>
    <t>Valor máximo</t>
  </si>
  <si>
    <t>Valor medio</t>
  </si>
  <si>
    <t>Valor mínimo</t>
  </si>
  <si>
    <t>Cierre del periodo</t>
  </si>
  <si>
    <t>SVaR (10 day 99%)</t>
  </si>
  <si>
    <t>IRC (99.9%)</t>
  </si>
  <si>
    <t>Comprehensive risk capital charge (99.9%)</t>
  </si>
  <si>
    <t>Valores según el método IMA para las carteras de negociación (MR3)</t>
  </si>
  <si>
    <t>Comparación de las estimaciones del VaR con pérdidas y ganancias (MR4)</t>
  </si>
  <si>
    <t xml:space="preserve">Millones de €                                                                                                                      </t>
  </si>
  <si>
    <t>HIPERVÍNCULO</t>
  </si>
  <si>
    <t>REQUERIMIENTOS GENERALES DE INFORMACIÓN</t>
  </si>
  <si>
    <t>INFORMACION DE RECURSOS PROPIOS COMPUTABLES</t>
  </si>
  <si>
    <t>INFORMACION SOBRE LOS REQUERIMIENTOS DE RECURSOS PROPIOS</t>
  </si>
  <si>
    <t>INFORMACION SOBRE LOS RIESGOS DE CRÉDITO, CONTRAPARTE Y DILUCIÓN</t>
  </si>
  <si>
    <t>INFORMACIÓN SOBRE EL RIESGO DE MERCADO DE LA CARTERA DE NEGOCIACIÓN</t>
  </si>
  <si>
    <t xml:space="preserve"> Tabla 1</t>
  </si>
  <si>
    <t xml:space="preserve"> Tabla 2</t>
  </si>
  <si>
    <t xml:space="preserve"> Tabla 3</t>
  </si>
  <si>
    <t xml:space="preserve"> Tabla 9</t>
  </si>
  <si>
    <t xml:space="preserve"> Tabla 10</t>
  </si>
  <si>
    <t xml:space="preserve"> Tabla 11</t>
  </si>
  <si>
    <t xml:space="preserve"> Tabla 12</t>
  </si>
  <si>
    <t xml:space="preserve"> Tabla 13</t>
  </si>
  <si>
    <t xml:space="preserve"> Tabla 14</t>
  </si>
  <si>
    <t xml:space="preserve"> Tabla 15</t>
  </si>
  <si>
    <t xml:space="preserve"> Tabla 16</t>
  </si>
  <si>
    <t xml:space="preserve"> Tabla 17</t>
  </si>
  <si>
    <t xml:space="preserve"> Tabla 18</t>
  </si>
  <si>
    <t xml:space="preserve"> Tabla 19</t>
  </si>
  <si>
    <t xml:space="preserve"> Tabla 20</t>
  </si>
  <si>
    <t xml:space="preserve"> Tabla 21</t>
  </si>
  <si>
    <t xml:space="preserve"> Tabla 22</t>
  </si>
  <si>
    <t xml:space="preserve"> Tabla 23</t>
  </si>
  <si>
    <t xml:space="preserve"> Tabla 24</t>
  </si>
  <si>
    <t xml:space="preserve"> Tabla 25</t>
  </si>
  <si>
    <t xml:space="preserve"> Tabla 26</t>
  </si>
  <si>
    <t xml:space="preserve"> Tabla 27</t>
  </si>
  <si>
    <t xml:space="preserve"> Tabla 28</t>
  </si>
  <si>
    <t xml:space="preserve"> Tabla 29</t>
  </si>
  <si>
    <t xml:space="preserve"> Tabla 30</t>
  </si>
  <si>
    <t xml:space="preserve"> Tabla 31</t>
  </si>
  <si>
    <t xml:space="preserve"> Tabla 32</t>
  </si>
  <si>
    <t xml:space="preserve"> Tabla 33</t>
  </si>
  <si>
    <t xml:space="preserve"> Tabla 34</t>
  </si>
  <si>
    <t xml:space="preserve"> Tabla 35</t>
  </si>
  <si>
    <t>Tabla 1</t>
  </si>
  <si>
    <t>Tabla 2</t>
  </si>
  <si>
    <t>Tabla 3</t>
  </si>
  <si>
    <t>variación APRs trimestral</t>
  </si>
  <si>
    <t>TOTAL VALOR PONDERADO</t>
  </si>
  <si>
    <r>
      <t>(*)</t>
    </r>
    <r>
      <rPr>
        <sz val="10"/>
        <color rgb="FF524B43"/>
        <rFont val="Bankia Light"/>
      </rPr>
      <t xml:space="preserve"> Activos ponderados por riesgo en periodo transitorio.</t>
    </r>
  </si>
  <si>
    <r>
      <t>(**)</t>
    </r>
    <r>
      <rPr>
        <sz val="10"/>
        <color rgb="FF524B43"/>
        <rFont val="Bankia Light"/>
      </rPr>
      <t xml:space="preserve"> Los requisitos de capital se han calculado como el 8% de los APRs de acuerdo al artículo 92 de la CRR.</t>
    </r>
  </si>
  <si>
    <t>APRs marzo 2019</t>
  </si>
  <si>
    <r>
      <t>(***)</t>
    </r>
    <r>
      <rPr>
        <sz val="10"/>
        <color rgb="FF524B43"/>
        <rFont val="Bankia Light"/>
      </rPr>
      <t xml:space="preserve"> Incluye recargo regulatorio por modelo de 626 MM€ a diciembre 2018, 725 MM€ a marzo 2019 y 710 MM€ a junio 2019.</t>
    </r>
  </si>
  <si>
    <t>APRs junio 2019</t>
  </si>
  <si>
    <t>(*) los cargos por ajustes de riesgo de crédito se han calculado como la variación de provisiones entre diciembre de 2018 y junio de 2019.</t>
  </si>
  <si>
    <r>
      <t xml:space="preserve">Saldo de cierre </t>
    </r>
    <r>
      <rPr>
        <b/>
        <sz val="9"/>
        <color rgb="FF524B43"/>
        <rFont val="Bankia"/>
      </rPr>
      <t>(30/06/2019)</t>
    </r>
  </si>
  <si>
    <t>APR al cierre del periodo de referencia (30/06/2019)</t>
  </si>
  <si>
    <t>Exposiciones que no están default</t>
  </si>
  <si>
    <t>Cargos por ajustes por riesgo de crédito del periodo (*)</t>
  </si>
  <si>
    <t>Exposiciones que no están en default</t>
  </si>
  <si>
    <t>Cargos por ajustes por riesgo de crédito (*)</t>
  </si>
  <si>
    <t>Saldo de apertura (31/12/2018)</t>
  </si>
  <si>
    <t>Saldo de cierre (30/06/2019)</t>
  </si>
  <si>
    <t>Sin calificación</t>
  </si>
  <si>
    <t>APR al inicio del periodo de referencia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</si>
</sst>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61">
    <font>
      <sz val="11"/>
      <color theme="1"/>
      <name val="Calibri"/>
      <family val="2"/>
      <scheme val="minor"/>
    </font>
    <font>
      <sz val="40"/>
      <color rgb="FF524B43"/>
      <name val="Bankia-Light"/>
    </font>
    <font>
      <sz val="11"/>
      <color theme="1"/>
      <name val="Times New Roman"/>
      <family val="1"/>
    </font>
    <font>
      <sz val="11"/>
      <color rgb="FF524B43"/>
      <name val="Bankia Light"/>
    </font>
    <font>
      <b/>
      <sz val="10"/>
      <color rgb="FF524B43"/>
      <name val="Bankia Medium"/>
    </font>
    <font>
      <sz val="10"/>
      <color rgb="FF524B43"/>
      <name val="Bankia Light"/>
    </font>
    <font>
      <b/>
      <i/>
      <sz val="9"/>
      <color rgb="FF524B43"/>
      <name val="Bankia"/>
    </font>
    <font>
      <b/>
      <sz val="9"/>
      <color rgb="FF524B43"/>
      <name val="Bankia"/>
    </font>
    <font>
      <sz val="9"/>
      <color rgb="FF524B43"/>
      <name val="Bankia"/>
    </font>
    <font>
      <vertAlign val="superscript"/>
      <sz val="9"/>
      <color rgb="FF524B43"/>
      <name val="Bankia"/>
    </font>
    <font>
      <vertAlign val="superscript"/>
      <sz val="11"/>
      <color rgb="FF524B43"/>
      <name val="Bankia Light"/>
    </font>
    <font>
      <sz val="9"/>
      <color rgb="FF524B43"/>
      <name val="Bankia-Light"/>
    </font>
    <font>
      <sz val="9"/>
      <color rgb="FF524B43"/>
      <name val="Bankia Light"/>
    </font>
    <font>
      <u/>
      <sz val="11"/>
      <color theme="10"/>
      <name val="Calibri"/>
      <family val="2"/>
      <scheme val="minor"/>
    </font>
    <font>
      <sz val="25"/>
      <color rgb="FF524B43"/>
      <name val="Bankia-Light"/>
    </font>
    <font>
      <sz val="25"/>
      <color theme="1"/>
      <name val="Calibri"/>
      <family val="2"/>
      <scheme val="minor"/>
    </font>
    <font>
      <sz val="11"/>
      <color rgb="FF524B43"/>
      <name val="Bankia"/>
    </font>
    <font>
      <sz val="8"/>
      <color rgb="FF524B43"/>
      <name val="Bankia"/>
    </font>
    <font>
      <b/>
      <sz val="9"/>
      <color rgb="FF524B43"/>
      <name val="Bankia Medium"/>
    </font>
    <font>
      <b/>
      <sz val="11"/>
      <color rgb="FF524B43"/>
      <name val="Bankia"/>
    </font>
    <font>
      <b/>
      <sz val="9"/>
      <color rgb="FF524B43"/>
      <name val="Bankia-Medium"/>
    </font>
    <font>
      <vertAlign val="superscript"/>
      <sz val="8"/>
      <color rgb="FF524B43"/>
      <name val="Bankia Light"/>
    </font>
    <font>
      <sz val="8"/>
      <color rgb="FF524B43"/>
      <name val="Bankia Light"/>
    </font>
    <font>
      <b/>
      <i/>
      <sz val="9"/>
      <color rgb="FF524B43"/>
      <name val="Bankia-Medium"/>
    </font>
    <font>
      <b/>
      <sz val="9"/>
      <color rgb="FF524B43"/>
      <name val="Times New Roman"/>
      <family val="1"/>
    </font>
    <font>
      <b/>
      <i/>
      <sz val="9"/>
      <color rgb="FF524B43"/>
      <name val="Bankia Medium"/>
    </font>
    <font>
      <sz val="9"/>
      <color rgb="FF524B43"/>
      <name val="Times New Roman"/>
      <family val="1"/>
    </font>
    <font>
      <b/>
      <sz val="9"/>
      <color rgb="FF524B43"/>
      <name val="Bankia Light"/>
    </font>
    <font>
      <sz val="22"/>
      <color rgb="FF524B43"/>
      <name val="Bankia-Light"/>
    </font>
    <font>
      <b/>
      <sz val="11"/>
      <color rgb="FF524B43"/>
      <name val="Bankia Medium"/>
    </font>
    <font>
      <b/>
      <vertAlign val="superscript"/>
      <sz val="9"/>
      <color rgb="FF524B43"/>
      <name val="Bankia"/>
    </font>
    <font>
      <b/>
      <sz val="9"/>
      <color rgb="FF524B43"/>
      <name val="Arial Narrow"/>
      <family val="2"/>
    </font>
    <font>
      <sz val="9"/>
      <color rgb="FF524B43"/>
      <name val="Calibri"/>
      <family val="2"/>
    </font>
    <font>
      <b/>
      <i/>
      <sz val="8"/>
      <color rgb="FF524B43"/>
      <name val="Bankia"/>
    </font>
    <font>
      <b/>
      <sz val="8"/>
      <color rgb="FF524B43"/>
      <name val="Bankia"/>
    </font>
    <font>
      <b/>
      <i/>
      <sz val="7"/>
      <color rgb="FF524B43"/>
      <name val="Bankia"/>
    </font>
    <font>
      <b/>
      <sz val="8"/>
      <color rgb="FF524B43"/>
      <name val="Bankia Medium"/>
    </font>
    <font>
      <b/>
      <i/>
      <sz val="8"/>
      <color rgb="FF524B43"/>
      <name val="Bankia Light"/>
    </font>
    <font>
      <i/>
      <sz val="8"/>
      <color rgb="FF524B43"/>
      <name val="Calibri"/>
      <family val="2"/>
    </font>
    <font>
      <sz val="11"/>
      <color rgb="FF524B43"/>
      <name val="Calibri"/>
      <family val="2"/>
    </font>
    <font>
      <sz val="9"/>
      <color rgb="FF483B05"/>
      <name val="Bankia"/>
    </font>
    <font>
      <b/>
      <sz val="9"/>
      <color rgb="FF483B05"/>
      <name val="Bankia"/>
    </font>
    <font>
      <b/>
      <i/>
      <sz val="9"/>
      <color rgb="FF524B43"/>
      <name val="Arial Narrow"/>
      <family val="2"/>
    </font>
    <font>
      <b/>
      <sz val="10"/>
      <color rgb="FF524B43"/>
      <name val="Bankia Light"/>
    </font>
    <font>
      <sz val="11"/>
      <color theme="1"/>
      <name val="Calibri"/>
      <family val="2"/>
      <scheme val="minor"/>
    </font>
    <font>
      <sz val="11"/>
      <color rgb="FFFF0000"/>
      <name val="Calibri"/>
      <family val="2"/>
      <scheme val="minor"/>
    </font>
    <font>
      <b/>
      <sz val="22"/>
      <color rgb="FF524B43"/>
      <name val="Bankia-Light"/>
    </font>
    <font>
      <b/>
      <sz val="10"/>
      <color rgb="FF524B43"/>
      <name val="Bankia"/>
    </font>
    <font>
      <sz val="10"/>
      <color rgb="FF524B43"/>
      <name val="Bankia"/>
    </font>
    <font>
      <vertAlign val="superscript"/>
      <sz val="10"/>
      <color rgb="FF524B43"/>
      <name val="Bankia Light"/>
    </font>
    <font>
      <sz val="10"/>
      <name val="Bankia"/>
    </font>
    <font>
      <sz val="10"/>
      <color theme="1"/>
      <name val="Bankia"/>
    </font>
    <font>
      <sz val="11"/>
      <color indexed="8"/>
      <name val="Calibri"/>
      <family val="2"/>
    </font>
    <font>
      <b/>
      <sz val="9"/>
      <color rgb="FF483B05"/>
      <name val="Bankia Medium"/>
    </font>
    <font>
      <b/>
      <sz val="9"/>
      <color rgb="FF483B05"/>
      <name val="Bankia-Bold"/>
    </font>
    <font>
      <sz val="9"/>
      <color rgb="FF483B05"/>
      <name val="Bankia-Light"/>
    </font>
    <font>
      <b/>
      <sz val="9"/>
      <color rgb="FF483B05"/>
      <name val="Bankia BOLD"/>
    </font>
    <font>
      <sz val="10"/>
      <name val="Arial"/>
      <family val="2"/>
    </font>
    <font>
      <sz val="10"/>
      <color rgb="FF483B05"/>
      <name val="Bankia Light"/>
    </font>
    <font>
      <sz val="10"/>
      <color rgb="FF524B43"/>
      <name val="Bankia Medium"/>
    </font>
    <font>
      <sz val="7"/>
      <name val="Bankia Light"/>
    </font>
  </fonts>
  <fills count="4">
    <fill>
      <patternFill patternType="none"/>
    </fill>
    <fill>
      <patternFill patternType="gray125"/>
    </fill>
    <fill>
      <patternFill patternType="solid">
        <fgColor rgb="FFFFFFFF"/>
        <bgColor indexed="64"/>
      </patternFill>
    </fill>
    <fill>
      <patternFill patternType="solid">
        <fgColor rgb="FF83786B"/>
        <bgColor indexed="64"/>
      </patternFill>
    </fill>
  </fills>
  <borders count="92">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right/>
      <top/>
      <bottom style="thick">
        <color indexed="64"/>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right/>
      <top style="thick">
        <color rgb="FF524B43"/>
      </top>
      <bottom style="thick">
        <color rgb="FFFFFFFF"/>
      </bottom>
      <diagonal/>
    </border>
    <border>
      <left/>
      <right/>
      <top style="thick">
        <color rgb="FFFFFFFF"/>
      </top>
      <bottom style="thick">
        <color rgb="FF524B43"/>
      </bottom>
      <diagonal/>
    </border>
    <border>
      <left style="thick">
        <color rgb="FFFFFFFF"/>
      </left>
      <right style="thick">
        <color rgb="FFFFFFFF"/>
      </right>
      <top/>
      <bottom style="thick">
        <color rgb="FFFFFFFF"/>
      </bottom>
      <diagonal/>
    </border>
    <border>
      <left/>
      <right/>
      <top style="thick">
        <color rgb="FF524B43"/>
      </top>
      <bottom/>
      <diagonal/>
    </border>
    <border>
      <left style="thick">
        <color rgb="FFFFFFFF"/>
      </left>
      <right style="thick">
        <color rgb="FFFFFFFF"/>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top style="medium">
        <color rgb="FF524B43"/>
      </top>
      <bottom style="thick">
        <color rgb="FF483B05"/>
      </bottom>
      <diagonal/>
    </border>
    <border>
      <left/>
      <right style="thick">
        <color rgb="FFFFFFFF"/>
      </right>
      <top style="medium">
        <color rgb="FF524B43"/>
      </top>
      <bottom style="thick">
        <color rgb="FF483B05"/>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style="thick">
        <color rgb="FFFFFFFF"/>
      </right>
      <top style="thick">
        <color rgb="FF483B05"/>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thick">
        <color rgb="FFFFFFFF"/>
      </left>
      <right/>
      <top style="thick">
        <color rgb="FFFFFFFF"/>
      </top>
      <bottom style="thick">
        <color rgb="FFFFFFFF"/>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medium">
        <color rgb="FF524B43"/>
      </top>
      <bottom style="thick">
        <color rgb="FF524B43"/>
      </bottom>
      <diagonal/>
    </border>
    <border>
      <left/>
      <right style="thick">
        <color rgb="FFFFFFFF"/>
      </right>
      <top style="medium">
        <color rgb="FF524B43"/>
      </top>
      <bottom style="thick">
        <color rgb="FF524B43"/>
      </bottom>
      <diagonal/>
    </border>
    <border>
      <left style="thick">
        <color rgb="FFFFFFFF"/>
      </left>
      <right style="thick">
        <color rgb="FFFFFFFF"/>
      </right>
      <top style="thick">
        <color rgb="FF483B05"/>
      </top>
      <bottom style="medium">
        <color rgb="FF524B43"/>
      </bottom>
      <diagonal/>
    </border>
    <border>
      <left style="thick">
        <color rgb="FFFFFFFF"/>
      </left>
      <right/>
      <top style="thick">
        <color rgb="FF524B43"/>
      </top>
      <bottom style="thick">
        <color rgb="FF524B43"/>
      </bottom>
      <diagonal/>
    </border>
    <border>
      <left/>
      <right/>
      <top style="thick">
        <color rgb="FF524B43"/>
      </top>
      <bottom style="thick">
        <color rgb="FF483B05"/>
      </bottom>
      <diagonal/>
    </border>
    <border>
      <left style="thick">
        <color rgb="FFFFFFFF"/>
      </left>
      <right style="thick">
        <color rgb="FFFFFFFF"/>
      </right>
      <top style="thick">
        <color rgb="FFFFFFFF"/>
      </top>
      <bottom style="thick">
        <color rgb="FF483B05"/>
      </bottom>
      <diagonal/>
    </border>
    <border>
      <left/>
      <right style="thick">
        <color rgb="FFFFFFFF"/>
      </right>
      <top style="thick">
        <color rgb="FFFFFFFF"/>
      </top>
      <bottom/>
      <diagonal/>
    </border>
    <border>
      <left style="thick">
        <color rgb="FFFFFFFF"/>
      </left>
      <right style="thick">
        <color rgb="FFFFFFFF"/>
      </right>
      <top style="thick">
        <color rgb="FF483B05"/>
      </top>
      <bottom/>
      <diagonal/>
    </border>
    <border>
      <left/>
      <right style="thick">
        <color rgb="FFFFFFFF"/>
      </right>
      <top style="thick">
        <color rgb="FF483B05"/>
      </top>
      <bottom/>
      <diagonal/>
    </border>
    <border>
      <left style="thick">
        <color rgb="FFFFFFFF"/>
      </left>
      <right style="thick">
        <color rgb="FFFFFFFF"/>
      </right>
      <top style="thick">
        <color rgb="FF524B43"/>
      </top>
      <bottom style="medium">
        <color rgb="FF524B43"/>
      </bottom>
      <diagonal/>
    </border>
    <border>
      <left/>
      <right/>
      <top style="thick">
        <color rgb="FF483B05"/>
      </top>
      <bottom style="thick">
        <color rgb="FF524B43"/>
      </bottom>
      <diagonal/>
    </border>
    <border>
      <left style="thick">
        <color rgb="FFFFFFFF"/>
      </left>
      <right/>
      <top style="thick">
        <color rgb="FF524B43"/>
      </top>
      <bottom style="medium">
        <color rgb="FF524B43"/>
      </bottom>
      <diagonal/>
    </border>
    <border>
      <left style="thick">
        <color rgb="FFFFFFFF"/>
      </left>
      <right style="thick">
        <color rgb="FFFFFFFF"/>
      </right>
      <top style="medium">
        <color rgb="FF483B05"/>
      </top>
      <bottom/>
      <diagonal/>
    </border>
    <border>
      <left style="thick">
        <color rgb="FFFFFFFF"/>
      </left>
      <right style="thick">
        <color rgb="FFFFFFFF"/>
      </right>
      <top/>
      <bottom style="medium">
        <color rgb="FF483B05"/>
      </bottom>
      <diagonal/>
    </border>
    <border>
      <left style="thick">
        <color rgb="FFFFFFFF"/>
      </left>
      <right/>
      <top style="thick">
        <color rgb="FF483B05"/>
      </top>
      <bottom style="medium">
        <color rgb="FF483B05"/>
      </bottom>
      <diagonal/>
    </border>
    <border>
      <left/>
      <right style="thick">
        <color rgb="FFFFFFFF"/>
      </right>
      <top style="thick">
        <color rgb="FF483B05"/>
      </top>
      <bottom style="medium">
        <color rgb="FF483B05"/>
      </bottom>
      <diagonal/>
    </border>
    <border>
      <left style="thick">
        <color rgb="FFFFFFFF"/>
      </left>
      <right/>
      <top style="medium">
        <color rgb="FF483B05"/>
      </top>
      <bottom style="medium">
        <color rgb="FF483B05"/>
      </bottom>
      <diagonal/>
    </border>
    <border>
      <left/>
      <right style="thick">
        <color rgb="FFFFFFFF"/>
      </right>
      <top style="medium">
        <color rgb="FF483B05"/>
      </top>
      <bottom style="medium">
        <color rgb="FF483B05"/>
      </bottom>
      <diagonal/>
    </border>
    <border>
      <left style="thick">
        <color rgb="FFFFFFFF"/>
      </left>
      <right/>
      <top style="medium">
        <color rgb="FF483B05"/>
      </top>
      <bottom style="thick">
        <color rgb="FF483B05"/>
      </bottom>
      <diagonal/>
    </border>
    <border>
      <left/>
      <right style="thick">
        <color rgb="FFFFFFFF"/>
      </right>
      <top style="medium">
        <color rgb="FF483B05"/>
      </top>
      <bottom style="thick">
        <color rgb="FF483B05"/>
      </bottom>
      <diagonal/>
    </border>
    <border>
      <left style="thick">
        <color rgb="FFFFFFFF"/>
      </left>
      <right style="thick">
        <color rgb="FFFFFFFF"/>
      </right>
      <top style="thick">
        <color rgb="FF524B43"/>
      </top>
      <bottom style="thick">
        <color rgb="FF483B05"/>
      </bottom>
      <diagonal/>
    </border>
    <border>
      <left/>
      <right style="thick">
        <color rgb="FFFFFFFF"/>
      </right>
      <top style="thick">
        <color rgb="FF524B43"/>
      </top>
      <bottom style="thick">
        <color rgb="FF483B05"/>
      </bottom>
      <diagonal/>
    </border>
    <border>
      <left style="thick">
        <color rgb="FFFFFFFF"/>
      </left>
      <right/>
      <top style="thick">
        <color rgb="FFFFFFFF"/>
      </top>
      <bottom/>
      <diagonal/>
    </border>
    <border>
      <left style="thick">
        <color rgb="FFFFFFFF"/>
      </left>
      <right/>
      <top style="thick">
        <color rgb="FF524B43"/>
      </top>
      <bottom style="thick">
        <color rgb="FF483B05"/>
      </bottom>
      <diagonal/>
    </border>
    <border>
      <left/>
      <right/>
      <top style="thin">
        <color rgb="FF524B43"/>
      </top>
      <bottom style="thin">
        <color rgb="FF524B43"/>
      </bottom>
      <diagonal/>
    </border>
    <border>
      <left style="thick">
        <color rgb="FFFFFFFF"/>
      </left>
      <right/>
      <top style="medium">
        <color rgb="FF524B43"/>
      </top>
      <bottom/>
      <diagonal/>
    </border>
    <border>
      <left style="thick">
        <color rgb="FFFFFFFF"/>
      </left>
      <right style="thick">
        <color rgb="FFFFFFFF"/>
      </right>
      <top style="medium">
        <color rgb="FF524B43"/>
      </top>
      <bottom style="thick">
        <color rgb="FF524B43"/>
      </bottom>
      <diagonal/>
    </border>
    <border>
      <left/>
      <right/>
      <top/>
      <bottom style="thin">
        <color indexed="64"/>
      </bottom>
      <diagonal/>
    </border>
    <border>
      <left style="thick">
        <color theme="0"/>
      </left>
      <right style="thick">
        <color theme="0"/>
      </right>
      <top/>
      <bottom style="thin">
        <color rgb="FF524B43"/>
      </bottom>
      <diagonal/>
    </border>
    <border>
      <left style="thick">
        <color theme="0"/>
      </left>
      <right/>
      <top style="thin">
        <color rgb="FF524B43"/>
      </top>
      <bottom style="thin">
        <color rgb="FF524B43"/>
      </bottom>
      <diagonal/>
    </border>
    <border>
      <left style="thick">
        <color theme="0"/>
      </left>
      <right style="thick">
        <color rgb="FFFFFFFF"/>
      </right>
      <top style="thick">
        <color rgb="FF483B05"/>
      </top>
      <bottom style="thick">
        <color rgb="FF483B05"/>
      </bottom>
      <diagonal/>
    </border>
    <border>
      <left style="thick">
        <color theme="0"/>
      </left>
      <right style="thick">
        <color theme="0"/>
      </right>
      <top style="thin">
        <color rgb="FF524B43"/>
      </top>
      <bottom style="thin">
        <color rgb="FF524B43"/>
      </bottom>
      <diagonal/>
    </border>
    <border>
      <left style="thick">
        <color theme="0"/>
      </left>
      <right style="thick">
        <color theme="0"/>
      </right>
      <top style="thick">
        <color rgb="FF483B05"/>
      </top>
      <bottom style="thick">
        <color rgb="FF483B05"/>
      </bottom>
      <diagonal/>
    </border>
    <border>
      <left style="thick">
        <color theme="0"/>
      </left>
      <right style="thick">
        <color theme="0"/>
      </right>
      <top style="thick">
        <color rgb="FF483B05"/>
      </top>
      <bottom style="thin">
        <color rgb="FF524B43"/>
      </bottom>
      <diagonal/>
    </border>
    <border>
      <left style="thick">
        <color theme="0"/>
      </left>
      <right style="thick">
        <color theme="0"/>
      </right>
      <top style="thin">
        <color rgb="FF524B43"/>
      </top>
      <bottom style="thick">
        <color rgb="FF483B05"/>
      </bottom>
      <diagonal/>
    </border>
  </borders>
  <cellStyleXfs count="7">
    <xf numFmtId="0" fontId="0" fillId="0" borderId="0"/>
    <xf numFmtId="0" fontId="13" fillId="0" borderId="0" applyNumberFormat="0" applyFill="0" applyBorder="0" applyAlignment="0" applyProtection="0"/>
    <xf numFmtId="0" fontId="52" fillId="0" borderId="0"/>
    <xf numFmtId="0" fontId="57" fillId="0" borderId="0"/>
    <xf numFmtId="9" fontId="44" fillId="0" borderId="0" applyFont="0" applyFill="0" applyBorder="0" applyAlignment="0" applyProtection="0"/>
    <xf numFmtId="9" fontId="44" fillId="0" borderId="0" applyFont="0" applyFill="0" applyBorder="0" applyAlignment="0" applyProtection="0"/>
    <xf numFmtId="0" fontId="44" fillId="0" borderId="0"/>
  </cellStyleXfs>
  <cellXfs count="466">
    <xf numFmtId="0" fontId="0" fillId="0" borderId="0" xfId="0"/>
    <xf numFmtId="0" fontId="1" fillId="0" borderId="0" xfId="0" applyFont="1" applyAlignment="1">
      <alignment vertical="center"/>
    </xf>
    <xf numFmtId="0" fontId="3" fillId="0" borderId="0" xfId="0" applyFont="1"/>
    <xf numFmtId="0" fontId="0" fillId="0" borderId="0" xfId="0" applyAlignment="1">
      <alignment horizontal="left" vertical="center"/>
    </xf>
    <xf numFmtId="0" fontId="4" fillId="0" borderId="3" xfId="0" applyFont="1" applyBorder="1" applyAlignment="1">
      <alignment horizontal="left" vertical="center" wrapText="1"/>
    </xf>
    <xf numFmtId="0" fontId="5" fillId="0" borderId="2" xfId="0" applyFont="1" applyBorder="1" applyAlignment="1">
      <alignment horizontal="left" vertical="center"/>
    </xf>
    <xf numFmtId="0" fontId="4" fillId="0" borderId="3" xfId="0" applyFont="1" applyBorder="1" applyAlignment="1">
      <alignment horizontal="left" vertical="center"/>
    </xf>
    <xf numFmtId="0" fontId="2" fillId="0" borderId="0" xfId="0" applyFont="1"/>
    <xf numFmtId="0" fontId="2" fillId="0" borderId="0" xfId="0" applyFont="1" applyAlignment="1">
      <alignment vertical="center"/>
    </xf>
    <xf numFmtId="0" fontId="7" fillId="0" borderId="5" xfId="0" applyFont="1" applyBorder="1" applyAlignment="1">
      <alignment vertical="center" wrapText="1"/>
    </xf>
    <xf numFmtId="0" fontId="8" fillId="0" borderId="6" xfId="0" applyFont="1" applyBorder="1" applyAlignment="1">
      <alignment vertical="center"/>
    </xf>
    <xf numFmtId="0" fontId="8" fillId="0" borderId="6" xfId="0" applyFont="1" applyBorder="1" applyAlignment="1">
      <alignment horizontal="right" vertical="center" indent="1"/>
    </xf>
    <xf numFmtId="3" fontId="8" fillId="0" borderId="6" xfId="0" applyNumberFormat="1" applyFont="1" applyBorder="1" applyAlignment="1">
      <alignment horizontal="right" vertical="center" indent="1"/>
    </xf>
    <xf numFmtId="0" fontId="14" fillId="0" borderId="0" xfId="0" applyFont="1" applyAlignment="1">
      <alignment vertical="center"/>
    </xf>
    <xf numFmtId="0" fontId="15" fillId="0" borderId="0" xfId="0" applyFont="1" applyAlignment="1">
      <alignment horizontal="left" vertical="center"/>
    </xf>
    <xf numFmtId="0" fontId="15" fillId="0" borderId="0" xfId="0" applyFont="1"/>
    <xf numFmtId="0" fontId="8" fillId="0" borderId="9" xfId="0" applyFont="1" applyBorder="1" applyAlignment="1">
      <alignment vertical="center" wrapText="1"/>
    </xf>
    <xf numFmtId="0" fontId="8" fillId="0" borderId="10" xfId="0" applyFont="1" applyBorder="1" applyAlignment="1">
      <alignment horizontal="right" vertical="center" wrapText="1"/>
    </xf>
    <xf numFmtId="0" fontId="8" fillId="0" borderId="10" xfId="0" applyFont="1" applyBorder="1" applyAlignment="1">
      <alignment vertical="center" wrapText="1"/>
    </xf>
    <xf numFmtId="3" fontId="8" fillId="0" borderId="10" xfId="0" applyNumberFormat="1" applyFont="1" applyBorder="1" applyAlignment="1">
      <alignment horizontal="right" vertical="center" wrapText="1"/>
    </xf>
    <xf numFmtId="0" fontId="8" fillId="0" borderId="11" xfId="0" applyFont="1" applyBorder="1" applyAlignment="1">
      <alignment vertical="center" wrapText="1"/>
    </xf>
    <xf numFmtId="3" fontId="8" fillId="0" borderId="12" xfId="0" applyNumberFormat="1" applyFont="1" applyBorder="1" applyAlignment="1">
      <alignment horizontal="right" vertical="center" wrapText="1"/>
    </xf>
    <xf numFmtId="0" fontId="8" fillId="0" borderId="12" xfId="0" applyFont="1" applyBorder="1" applyAlignment="1">
      <alignment horizontal="right" vertical="center" wrapText="1"/>
    </xf>
    <xf numFmtId="0" fontId="7" fillId="0" borderId="7" xfId="0" applyFont="1" applyBorder="1" applyAlignment="1">
      <alignment vertical="center" wrapText="1"/>
    </xf>
    <xf numFmtId="3"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7" fillId="0" borderId="13" xfId="0" applyFont="1" applyBorder="1" applyAlignment="1">
      <alignment vertical="center" wrapText="1"/>
    </xf>
    <xf numFmtId="3" fontId="7" fillId="0" borderId="14" xfId="0" applyNumberFormat="1" applyFont="1" applyBorder="1" applyAlignment="1">
      <alignment horizontal="right" vertical="center" wrapText="1"/>
    </xf>
    <xf numFmtId="0" fontId="7" fillId="0" borderId="14" xfId="0" applyFont="1" applyBorder="1" applyAlignment="1">
      <alignment horizontal="right" vertical="center" wrapText="1"/>
    </xf>
    <xf numFmtId="0" fontId="7" fillId="0" borderId="14" xfId="0" applyFont="1" applyBorder="1" applyAlignment="1">
      <alignment vertical="center" wrapText="1"/>
    </xf>
    <xf numFmtId="0" fontId="6" fillId="0" borderId="4" xfId="0" applyFont="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center"/>
    </xf>
    <xf numFmtId="0" fontId="0" fillId="0" borderId="0" xfId="0" applyAlignment="1">
      <alignment horizont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wrapText="1"/>
    </xf>
    <xf numFmtId="0" fontId="21" fillId="0" borderId="0" xfId="0" applyFont="1"/>
    <xf numFmtId="0" fontId="0" fillId="0" borderId="0" xfId="0" applyAlignment="1">
      <alignment horizontal="center" vertical="center"/>
    </xf>
    <xf numFmtId="0" fontId="18" fillId="0" borderId="4" xfId="0" applyFont="1" applyBorder="1" applyAlignment="1">
      <alignment vertical="center" wrapText="1"/>
    </xf>
    <xf numFmtId="9" fontId="18" fillId="0" borderId="4" xfId="0" applyNumberFormat="1" applyFont="1" applyBorder="1" applyAlignment="1">
      <alignment horizontal="right" vertical="center" wrapText="1" indent="1"/>
    </xf>
    <xf numFmtId="0" fontId="7" fillId="0" borderId="18" xfId="0" applyFont="1" applyBorder="1" applyAlignment="1">
      <alignment vertical="center" wrapText="1"/>
    </xf>
    <xf numFmtId="0" fontId="7" fillId="0" borderId="4" xfId="0" applyFont="1" applyBorder="1" applyAlignment="1">
      <alignment horizontal="right" vertical="center" wrapText="1" indent="1"/>
    </xf>
    <xf numFmtId="0" fontId="7" fillId="0" borderId="4" xfId="0" applyFont="1" applyBorder="1" applyAlignment="1">
      <alignment vertical="center" wrapText="1"/>
    </xf>
    <xf numFmtId="3" fontId="7" fillId="0" borderId="4" xfId="0" applyNumberFormat="1" applyFont="1" applyBorder="1" applyAlignment="1">
      <alignment horizontal="right" vertical="center" indent="1"/>
    </xf>
    <xf numFmtId="0" fontId="8" fillId="0" borderId="0" xfId="0" applyFont="1" applyAlignment="1">
      <alignment horizontal="right" vertical="center" indent="1"/>
    </xf>
    <xf numFmtId="0" fontId="7" fillId="0" borderId="5" xfId="0" applyFont="1" applyBorder="1" applyAlignment="1">
      <alignment horizontal="right" vertical="center" indent="1"/>
    </xf>
    <xf numFmtId="0" fontId="7" fillId="0" borderId="4" xfId="0" applyFont="1" applyBorder="1" applyAlignment="1">
      <alignment horizontal="right" vertical="center" indent="1"/>
    </xf>
    <xf numFmtId="0" fontId="18" fillId="0" borderId="4" xfId="0" applyFont="1" applyBorder="1" applyAlignment="1">
      <alignment horizontal="center" vertical="center" wrapText="1"/>
    </xf>
    <xf numFmtId="0" fontId="12" fillId="0" borderId="19" xfId="0" applyFont="1" applyBorder="1" applyAlignment="1">
      <alignment vertical="center" wrapText="1"/>
    </xf>
    <xf numFmtId="0" fontId="7" fillId="0" borderId="4" xfId="0" applyFont="1" applyBorder="1" applyAlignment="1">
      <alignment horizontal="center" vertical="center" wrapText="1"/>
    </xf>
    <xf numFmtId="0" fontId="8" fillId="0" borderId="19" xfId="0" applyFont="1" applyBorder="1" applyAlignment="1">
      <alignment vertical="center" wrapText="1"/>
    </xf>
    <xf numFmtId="3" fontId="8" fillId="0" borderId="19" xfId="0" applyNumberFormat="1" applyFont="1" applyBorder="1" applyAlignment="1">
      <alignment horizontal="right" vertical="center" indent="1"/>
    </xf>
    <xf numFmtId="0" fontId="8" fillId="0" borderId="19" xfId="0" applyFont="1" applyBorder="1" applyAlignment="1">
      <alignment horizontal="right" vertical="center" indent="1"/>
    </xf>
    <xf numFmtId="0" fontId="8" fillId="0" borderId="4" xfId="0" applyFont="1" applyBorder="1" applyAlignment="1">
      <alignment vertical="center" wrapText="1"/>
    </xf>
    <xf numFmtId="0" fontId="8" fillId="0" borderId="6" xfId="0" applyFont="1" applyBorder="1" applyAlignment="1">
      <alignment vertical="center" wrapText="1"/>
    </xf>
    <xf numFmtId="9" fontId="7" fillId="0" borderId="4" xfId="0" applyNumberFormat="1" applyFont="1" applyBorder="1" applyAlignment="1">
      <alignment horizontal="right" vertical="center" wrapText="1" indent="1"/>
    </xf>
    <xf numFmtId="0" fontId="2" fillId="0" borderId="4" xfId="0" applyFont="1" applyBorder="1" applyAlignment="1">
      <alignment vertical="center"/>
    </xf>
    <xf numFmtId="0" fontId="18" fillId="2" borderId="17" xfId="0" applyFont="1" applyFill="1" applyBorder="1" applyAlignment="1">
      <alignment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2" fillId="0" borderId="9"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left" vertical="center" wrapText="1" indent="1"/>
    </xf>
    <xf numFmtId="3" fontId="12" fillId="0" borderId="12" xfId="0" applyNumberFormat="1"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vertical="center" wrapText="1"/>
    </xf>
    <xf numFmtId="0" fontId="12" fillId="0" borderId="27" xfId="0" applyFont="1" applyBorder="1" applyAlignment="1">
      <alignment horizontal="center" vertical="center" wrapText="1"/>
    </xf>
    <xf numFmtId="0" fontId="12" fillId="0" borderId="22" xfId="0" applyFont="1" applyBorder="1" applyAlignment="1">
      <alignment vertical="center" wrapText="1"/>
    </xf>
    <xf numFmtId="3" fontId="12" fillId="0" borderId="24"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vertical="center" wrapText="1"/>
    </xf>
    <xf numFmtId="3" fontId="24" fillId="0" borderId="12"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12" fillId="0" borderId="0" xfId="0" applyFont="1" applyAlignment="1">
      <alignment vertical="center" wrapText="1"/>
    </xf>
    <xf numFmtId="3" fontId="12" fillId="0" borderId="27" xfId="0" applyNumberFormat="1" applyFont="1" applyBorder="1" applyAlignment="1">
      <alignment horizontal="center" vertical="center" wrapText="1"/>
    </xf>
    <xf numFmtId="0" fontId="12" fillId="0" borderId="19" xfId="0" applyFont="1" applyBorder="1" applyAlignment="1">
      <alignment horizontal="left" vertical="center" wrapText="1" indent="1"/>
    </xf>
    <xf numFmtId="0" fontId="18" fillId="0" borderId="28" xfId="0" applyFont="1" applyBorder="1" applyAlignment="1">
      <alignment horizontal="center" vertical="center" wrapText="1"/>
    </xf>
    <xf numFmtId="0" fontId="18" fillId="0" borderId="5" xfId="0" applyFont="1" applyBorder="1" applyAlignment="1">
      <alignment vertical="center" wrapText="1"/>
    </xf>
    <xf numFmtId="3" fontId="18" fillId="0" borderId="29"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29" fillId="0" borderId="4" xfId="0" applyFont="1" applyBorder="1" applyAlignment="1">
      <alignment vertical="center"/>
    </xf>
    <xf numFmtId="0" fontId="18" fillId="2" borderId="17" xfId="0" applyFont="1" applyFill="1" applyBorder="1" applyAlignment="1">
      <alignment vertical="center"/>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12" xfId="0" applyFont="1" applyBorder="1" applyAlignment="1">
      <alignment horizontal="center" vertical="center" wrapText="1"/>
    </xf>
    <xf numFmtId="0" fontId="12" fillId="0" borderId="33" xfId="0" applyFont="1" applyBorder="1" applyAlignment="1">
      <alignment horizontal="center" vertical="center" wrapText="1"/>
    </xf>
    <xf numFmtId="0" fontId="18" fillId="0" borderId="12" xfId="0" applyFont="1" applyBorder="1" applyAlignment="1">
      <alignment horizontal="center" vertical="center" wrapText="1"/>
    </xf>
    <xf numFmtId="3" fontId="18" fillId="0" borderId="12"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2" fillId="0" borderId="4" xfId="0" applyFont="1" applyBorder="1" applyAlignment="1">
      <alignment vertical="center" wrapText="1"/>
    </xf>
    <xf numFmtId="0" fontId="12" fillId="0" borderId="17" xfId="0" applyFont="1" applyBorder="1" applyAlignment="1">
      <alignment horizontal="center" vertical="center" wrapText="1"/>
    </xf>
    <xf numFmtId="0" fontId="16" fillId="0" borderId="3" xfId="0" applyFont="1" applyBorder="1" applyAlignment="1">
      <alignment vertical="center"/>
    </xf>
    <xf numFmtId="0" fontId="16" fillId="0" borderId="3" xfId="0" applyFont="1" applyBorder="1" applyAlignment="1">
      <alignment vertical="center" wrapText="1"/>
    </xf>
    <xf numFmtId="0" fontId="7" fillId="0" borderId="0" xfId="0" applyFont="1" applyAlignment="1">
      <alignment horizontal="center" vertical="center" wrapText="1"/>
    </xf>
    <xf numFmtId="17" fontId="7" fillId="0" borderId="0" xfId="0" applyNumberFormat="1" applyFont="1" applyAlignment="1">
      <alignment horizontal="center" vertical="center" wrapText="1"/>
    </xf>
    <xf numFmtId="3" fontId="8" fillId="0" borderId="8" xfId="0" applyNumberFormat="1" applyFont="1" applyBorder="1" applyAlignment="1">
      <alignment horizontal="right" vertical="center" wrapText="1"/>
    </xf>
    <xf numFmtId="3" fontId="8" fillId="0" borderId="14" xfId="0" applyNumberFormat="1" applyFont="1" applyBorder="1" applyAlignment="1">
      <alignment horizontal="right" vertical="center" wrapText="1"/>
    </xf>
    <xf numFmtId="0" fontId="27" fillId="2" borderId="33" xfId="0" applyFont="1" applyFill="1" applyBorder="1" applyAlignment="1">
      <alignment vertical="center"/>
    </xf>
    <xf numFmtId="0" fontId="12" fillId="0" borderId="47" xfId="0" applyFont="1" applyBorder="1" applyAlignment="1">
      <alignment vertical="center" wrapText="1"/>
    </xf>
    <xf numFmtId="0" fontId="6" fillId="0" borderId="3" xfId="0" applyFont="1" applyBorder="1" applyAlignment="1">
      <alignment vertical="center"/>
    </xf>
    <xf numFmtId="0" fontId="7"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28" fillId="0" borderId="0" xfId="0" applyFont="1" applyAlignment="1">
      <alignment vertical="center" wrapText="1"/>
    </xf>
    <xf numFmtId="0" fontId="31" fillId="2" borderId="21" xfId="0" applyFont="1" applyFill="1" applyBorder="1" applyAlignment="1">
      <alignment vertical="center"/>
    </xf>
    <xf numFmtId="0" fontId="26" fillId="0" borderId="48"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3" fontId="7" fillId="0" borderId="10" xfId="0" applyNumberFormat="1" applyFont="1" applyBorder="1" applyAlignment="1">
      <alignment horizontal="right" vertical="center" wrapText="1"/>
    </xf>
    <xf numFmtId="0" fontId="7" fillId="0" borderId="10" xfId="0" applyFont="1" applyBorder="1" applyAlignment="1">
      <alignment horizontal="left" vertical="center" wrapText="1" indent="1"/>
    </xf>
    <xf numFmtId="0" fontId="8" fillId="0" borderId="10" xfId="0" applyFont="1" applyBorder="1" applyAlignment="1">
      <alignment horizontal="left" vertical="center" wrapText="1" indent="2"/>
    </xf>
    <xf numFmtId="0" fontId="32" fillId="0" borderId="21" xfId="0" applyFont="1" applyBorder="1" applyAlignment="1">
      <alignment vertical="center"/>
    </xf>
    <xf numFmtId="0" fontId="33" fillId="0" borderId="0" xfId="0" applyFont="1" applyAlignment="1">
      <alignment vertical="center"/>
    </xf>
    <xf numFmtId="0" fontId="0" fillId="0" borderId="0" xfId="0" applyAlignment="1">
      <alignment horizontal="right"/>
    </xf>
    <xf numFmtId="0" fontId="15" fillId="0" borderId="0" xfId="0" applyFont="1" applyAlignment="1">
      <alignment horizontal="right"/>
    </xf>
    <xf numFmtId="0" fontId="6" fillId="0" borderId="0" xfId="0" applyFont="1"/>
    <xf numFmtId="3" fontId="18" fillId="0" borderId="4" xfId="0" applyNumberFormat="1" applyFont="1" applyBorder="1" applyAlignment="1">
      <alignment horizontal="right" vertical="center" wrapText="1"/>
    </xf>
    <xf numFmtId="0" fontId="36" fillId="0" borderId="34"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15" xfId="0" applyFont="1" applyBorder="1" applyAlignment="1">
      <alignment vertical="center" wrapText="1"/>
    </xf>
    <xf numFmtId="0" fontId="36" fillId="0" borderId="15" xfId="0" applyFont="1" applyBorder="1" applyAlignment="1">
      <alignment horizontal="center" vertical="center" wrapText="1"/>
    </xf>
    <xf numFmtId="0" fontId="17" fillId="0" borderId="9" xfId="0" applyFont="1" applyBorder="1" applyAlignment="1">
      <alignment vertical="center" wrapText="1"/>
    </xf>
    <xf numFmtId="3" fontId="17" fillId="0" borderId="10" xfId="0" applyNumberFormat="1" applyFont="1" applyBorder="1" applyAlignment="1">
      <alignment horizontal="right" vertical="center" wrapText="1"/>
    </xf>
    <xf numFmtId="0" fontId="17" fillId="0" borderId="9" xfId="0" applyFont="1" applyBorder="1" applyAlignment="1">
      <alignment horizontal="left" vertical="center" wrapText="1" indent="1"/>
    </xf>
    <xf numFmtId="0" fontId="36" fillId="0" borderId="4" xfId="0" applyFont="1" applyBorder="1" applyAlignment="1">
      <alignment vertical="center" wrapText="1"/>
    </xf>
    <xf numFmtId="3" fontId="36" fillId="0" borderId="4" xfId="0" applyNumberFormat="1" applyFont="1" applyBorder="1" applyAlignment="1">
      <alignment horizontal="right" vertical="center" wrapText="1"/>
    </xf>
    <xf numFmtId="0" fontId="38" fillId="0" borderId="4" xfId="0" applyFont="1" applyBorder="1" applyAlignment="1">
      <alignment vertical="center" wrapText="1"/>
    </xf>
    <xf numFmtId="0" fontId="18" fillId="0" borderId="34" xfId="0" applyFont="1" applyBorder="1" applyAlignment="1">
      <alignment horizontal="center" vertical="center" wrapText="1"/>
    </xf>
    <xf numFmtId="0" fontId="39" fillId="0" borderId="4" xfId="0" applyFont="1" applyBorder="1" applyAlignment="1">
      <alignment vertical="center"/>
    </xf>
    <xf numFmtId="0" fontId="8" fillId="0" borderId="59" xfId="0" applyFont="1" applyBorder="1" applyAlignment="1">
      <alignment vertical="center" wrapText="1"/>
    </xf>
    <xf numFmtId="3" fontId="8" fillId="0" borderId="43" xfId="0" applyNumberFormat="1" applyFont="1" applyBorder="1" applyAlignment="1">
      <alignment horizontal="right" vertical="center" wrapText="1"/>
    </xf>
    <xf numFmtId="0" fontId="18" fillId="0" borderId="3" xfId="0" applyFont="1" applyBorder="1" applyAlignment="1">
      <alignment vertical="center" wrapText="1"/>
    </xf>
    <xf numFmtId="0" fontId="8" fillId="0" borderId="13" xfId="0" applyFont="1" applyBorder="1" applyAlignment="1">
      <alignment vertical="center" wrapText="1"/>
    </xf>
    <xf numFmtId="0" fontId="18" fillId="0" borderId="13" xfId="0" applyFont="1" applyBorder="1" applyAlignment="1">
      <alignment vertical="center" wrapText="1"/>
    </xf>
    <xf numFmtId="0" fontId="7" fillId="0" borderId="3" xfId="0" applyFont="1" applyBorder="1" applyAlignment="1">
      <alignment horizontal="right" vertical="center" wrapText="1"/>
    </xf>
    <xf numFmtId="0" fontId="18" fillId="0" borderId="61" xfId="0" applyFont="1" applyBorder="1" applyAlignment="1">
      <alignment horizontal="center" vertical="center" wrapText="1"/>
    </xf>
    <xf numFmtId="3" fontId="18" fillId="0" borderId="1" xfId="0" applyNumberFormat="1" applyFont="1" applyBorder="1" applyAlignment="1">
      <alignment horizontal="right" vertical="center" wrapText="1"/>
    </xf>
    <xf numFmtId="0" fontId="18" fillId="0" borderId="5" xfId="0" applyFont="1" applyBorder="1" applyAlignment="1">
      <alignment horizontal="right" vertical="center" wrapText="1"/>
    </xf>
    <xf numFmtId="3" fontId="8" fillId="0" borderId="24" xfId="0" applyNumberFormat="1" applyFont="1" applyBorder="1" applyAlignment="1">
      <alignment horizontal="right" vertical="center" wrapText="1"/>
    </xf>
    <xf numFmtId="0" fontId="7" fillId="0" borderId="14" xfId="0" applyFont="1" applyBorder="1" applyAlignment="1">
      <alignment horizontal="center" vertical="center" wrapText="1"/>
    </xf>
    <xf numFmtId="9" fontId="7" fillId="0" borderId="13" xfId="0" applyNumberFormat="1" applyFont="1" applyBorder="1" applyAlignment="1">
      <alignment horizontal="center" vertical="center" wrapText="1"/>
    </xf>
    <xf numFmtId="0" fontId="7" fillId="0" borderId="13" xfId="0" applyFont="1" applyBorder="1" applyAlignment="1">
      <alignment horizontal="center" vertical="center" wrapText="1"/>
    </xf>
    <xf numFmtId="3" fontId="8" fillId="0" borderId="44" xfId="0" applyNumberFormat="1" applyFont="1" applyBorder="1" applyAlignment="1">
      <alignment vertical="center" wrapText="1"/>
    </xf>
    <xf numFmtId="3" fontId="8" fillId="0" borderId="56" xfId="0" applyNumberFormat="1" applyFont="1" applyBorder="1" applyAlignment="1">
      <alignment vertical="center" wrapText="1"/>
    </xf>
    <xf numFmtId="3" fontId="7" fillId="0" borderId="50" xfId="0" applyNumberFormat="1" applyFont="1" applyBorder="1" applyAlignment="1">
      <alignment vertical="center" wrapText="1"/>
    </xf>
    <xf numFmtId="3" fontId="8" fillId="0" borderId="41" xfId="0" applyNumberFormat="1" applyFont="1" applyBorder="1" applyAlignment="1">
      <alignment vertical="center" wrapText="1"/>
    </xf>
    <xf numFmtId="0" fontId="7" fillId="0" borderId="64" xfId="0" applyFont="1" applyBorder="1" applyAlignment="1">
      <alignment horizontal="center" vertical="center" wrapText="1"/>
    </xf>
    <xf numFmtId="0" fontId="8" fillId="0" borderId="66" xfId="0" applyFont="1" applyBorder="1" applyAlignment="1">
      <alignment vertical="center" wrapText="1"/>
    </xf>
    <xf numFmtId="0" fontId="7" fillId="0" borderId="50" xfId="0" applyFont="1" applyBorder="1" applyAlignment="1">
      <alignment vertical="center" wrapText="1"/>
    </xf>
    <xf numFmtId="9" fontId="7" fillId="0" borderId="10"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3" xfId="0" applyFont="1" applyBorder="1" applyAlignment="1">
      <alignment vertical="center" wrapText="1"/>
    </xf>
    <xf numFmtId="0" fontId="7" fillId="0" borderId="43" xfId="0"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8" xfId="0" applyFont="1" applyBorder="1" applyAlignment="1">
      <alignment vertical="center"/>
    </xf>
    <xf numFmtId="0" fontId="7" fillId="0" borderId="14" xfId="0" applyFont="1" applyBorder="1" applyAlignment="1">
      <alignment vertical="center"/>
    </xf>
    <xf numFmtId="0" fontId="39" fillId="0" borderId="17" xfId="0" applyFont="1" applyBorder="1" applyAlignment="1">
      <alignment vertical="center"/>
    </xf>
    <xf numFmtId="0" fontId="6" fillId="0" borderId="0" xfId="0" applyFont="1" applyAlignment="1"/>
    <xf numFmtId="0" fontId="6" fillId="0" borderId="13" xfId="0" applyFont="1" applyBorder="1" applyAlignment="1">
      <alignment vertical="center" wrapText="1"/>
    </xf>
    <xf numFmtId="9" fontId="7" fillId="0" borderId="14" xfId="0" applyNumberFormat="1" applyFont="1" applyBorder="1" applyAlignment="1">
      <alignment horizontal="center" vertical="center" wrapText="1"/>
    </xf>
    <xf numFmtId="0" fontId="7" fillId="0" borderId="65" xfId="0" applyFont="1" applyBorder="1" applyAlignment="1">
      <alignment horizontal="center" vertical="center" wrapText="1"/>
    </xf>
    <xf numFmtId="0" fontId="7" fillId="0" borderId="65" xfId="0" applyFont="1" applyBorder="1" applyAlignment="1">
      <alignment vertical="center" wrapText="1"/>
    </xf>
    <xf numFmtId="0" fontId="2" fillId="0" borderId="50" xfId="0" applyFont="1" applyBorder="1" applyAlignment="1">
      <alignment horizontal="center" vertical="center" wrapText="1"/>
    </xf>
    <xf numFmtId="0" fontId="2" fillId="0" borderId="14" xfId="0" applyFont="1" applyBorder="1" applyAlignment="1">
      <alignment horizontal="center" vertical="center" wrapText="1"/>
    </xf>
    <xf numFmtId="9" fontId="8" fillId="0" borderId="43"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0" fontId="6" fillId="0" borderId="0" xfId="0" applyFont="1" applyAlignment="1">
      <alignment horizontal="justify"/>
    </xf>
    <xf numFmtId="0" fontId="42" fillId="0" borderId="0" xfId="0" applyFont="1" applyAlignment="1">
      <alignment horizontal="justify" vertical="center"/>
    </xf>
    <xf numFmtId="0" fontId="8" fillId="0" borderId="25" xfId="0" applyFont="1" applyBorder="1" applyAlignment="1">
      <alignment vertical="center" wrapText="1"/>
    </xf>
    <xf numFmtId="3" fontId="8" fillId="0" borderId="27" xfId="0" applyNumberFormat="1" applyFont="1" applyBorder="1" applyAlignment="1">
      <alignment horizontal="right"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12" xfId="0" applyFont="1" applyBorder="1" applyAlignment="1">
      <alignment horizontal="right" vertical="center"/>
    </xf>
    <xf numFmtId="0" fontId="12" fillId="0" borderId="24" xfId="0" applyFont="1" applyBorder="1" applyAlignment="1">
      <alignment vertical="center" wrapText="1"/>
    </xf>
    <xf numFmtId="0" fontId="12" fillId="0" borderId="24" xfId="0" applyFont="1" applyBorder="1" applyAlignment="1">
      <alignment horizontal="right" vertical="center"/>
    </xf>
    <xf numFmtId="0" fontId="12" fillId="0" borderId="17" xfId="0" applyFont="1" applyBorder="1" applyAlignment="1">
      <alignment vertical="center" wrapText="1"/>
    </xf>
    <xf numFmtId="0" fontId="12" fillId="0" borderId="17" xfId="0" applyFont="1" applyBorder="1" applyAlignment="1">
      <alignment horizontal="right" vertical="center"/>
    </xf>
    <xf numFmtId="0" fontId="7" fillId="0" borderId="16" xfId="0" applyFont="1" applyBorder="1" applyAlignment="1">
      <alignment horizontal="center" vertical="center" wrapText="1"/>
    </xf>
    <xf numFmtId="0" fontId="7" fillId="0" borderId="17" xfId="0" applyFont="1" applyBorder="1" applyAlignment="1">
      <alignment vertical="center" wrapText="1"/>
    </xf>
    <xf numFmtId="0" fontId="7" fillId="0" borderId="17" xfId="0" applyFont="1" applyBorder="1" applyAlignment="1">
      <alignment horizontal="right" vertical="center"/>
    </xf>
    <xf numFmtId="0" fontId="12" fillId="0" borderId="10" xfId="0" applyFont="1" applyBorder="1" applyAlignment="1">
      <alignment vertical="center" wrapText="1"/>
    </xf>
    <xf numFmtId="0" fontId="12" fillId="0" borderId="10" xfId="0" applyFont="1" applyBorder="1" applyAlignment="1">
      <alignment horizontal="right" vertical="center"/>
    </xf>
    <xf numFmtId="3" fontId="7" fillId="0" borderId="17" xfId="0" applyNumberFormat="1" applyFont="1" applyBorder="1" applyAlignment="1">
      <alignment horizontal="right" vertical="center"/>
    </xf>
    <xf numFmtId="0" fontId="7" fillId="2" borderId="30" xfId="0" applyFont="1" applyFill="1" applyBorder="1" applyAlignment="1">
      <alignment vertical="center" wrapText="1"/>
    </xf>
    <xf numFmtId="0" fontId="7" fillId="2" borderId="4" xfId="0" applyFont="1" applyFill="1" applyBorder="1" applyAlignment="1">
      <alignment vertical="center" wrapText="1"/>
    </xf>
    <xf numFmtId="0" fontId="8" fillId="0" borderId="10" xfId="0" applyFont="1" applyBorder="1" applyAlignment="1">
      <alignment horizontal="right" vertical="center"/>
    </xf>
    <xf numFmtId="0" fontId="6" fillId="0" borderId="63" xfId="0" applyFont="1" applyBorder="1" applyAlignment="1">
      <alignment horizontal="right" vertical="center" wrapText="1"/>
    </xf>
    <xf numFmtId="0" fontId="35" fillId="0" borderId="4" xfId="0" applyFont="1" applyBorder="1" applyAlignment="1"/>
    <xf numFmtId="0" fontId="35" fillId="0" borderId="0" xfId="0" applyFont="1" applyAlignment="1"/>
    <xf numFmtId="0" fontId="6" fillId="0" borderId="62" xfId="0" applyFont="1" applyBorder="1" applyAlignment="1">
      <alignment wrapText="1"/>
    </xf>
    <xf numFmtId="0" fontId="4" fillId="0" borderId="3" xfId="0" applyFont="1" applyBorder="1" applyAlignment="1">
      <alignment horizontal="center" vertical="center" wrapText="1"/>
    </xf>
    <xf numFmtId="0" fontId="43" fillId="0" borderId="3" xfId="0" applyFont="1" applyBorder="1" applyAlignment="1">
      <alignment vertical="center" wrapText="1"/>
    </xf>
    <xf numFmtId="0" fontId="3" fillId="0" borderId="0" xfId="1" applyFont="1" applyAlignment="1">
      <alignment vertical="center"/>
    </xf>
    <xf numFmtId="0" fontId="7" fillId="0" borderId="4" xfId="0" applyFont="1" applyBorder="1" applyAlignment="1">
      <alignment horizontal="center" vertical="center" wrapText="1"/>
    </xf>
    <xf numFmtId="0" fontId="18" fillId="0" borderId="5" xfId="0" applyFont="1" applyBorder="1" applyAlignment="1">
      <alignment horizontal="center" vertical="center" wrapText="1"/>
    </xf>
    <xf numFmtId="3" fontId="18" fillId="0" borderId="17" xfId="0" applyNumberFormat="1" applyFont="1" applyBorder="1" applyAlignment="1">
      <alignment horizontal="center" vertical="center" wrapText="1"/>
    </xf>
    <xf numFmtId="0" fontId="7" fillId="0" borderId="0" xfId="0" applyFont="1" applyAlignment="1">
      <alignment horizontal="center" vertical="center" wrapText="1"/>
    </xf>
    <xf numFmtId="0" fontId="18" fillId="0" borderId="29" xfId="0" applyFont="1" applyBorder="1" applyAlignment="1">
      <alignment horizontal="center" vertical="center" wrapText="1"/>
    </xf>
    <xf numFmtId="0" fontId="13" fillId="0" borderId="2" xfId="1" applyBorder="1" applyAlignment="1">
      <alignment vertical="center" wrapText="1"/>
    </xf>
    <xf numFmtId="0" fontId="23" fillId="0" borderId="34" xfId="0" applyFont="1" applyBorder="1" applyAlignment="1">
      <alignment vertical="center" wrapText="1"/>
    </xf>
    <xf numFmtId="0" fontId="20" fillId="0" borderId="34" xfId="0" applyFont="1" applyBorder="1" applyAlignment="1">
      <alignment horizontal="right" vertical="center" wrapText="1" indent="1"/>
    </xf>
    <xf numFmtId="17" fontId="20" fillId="0" borderId="34" xfId="0" applyNumberFormat="1" applyFont="1" applyBorder="1" applyAlignment="1">
      <alignment horizontal="right" vertical="center" wrapText="1" indent="1"/>
    </xf>
    <xf numFmtId="0" fontId="11" fillId="0" borderId="22" xfId="0" applyFont="1" applyBorder="1" applyAlignment="1">
      <alignment vertical="center"/>
    </xf>
    <xf numFmtId="3" fontId="12" fillId="0" borderId="24" xfId="0" applyNumberFormat="1" applyFont="1" applyBorder="1" applyAlignment="1">
      <alignment horizontal="right" vertical="center" wrapText="1"/>
    </xf>
    <xf numFmtId="17" fontId="18" fillId="0" borderId="20" xfId="0" applyNumberFormat="1" applyFont="1" applyBorder="1" applyAlignment="1">
      <alignment horizontal="center" vertical="center" wrapText="1"/>
    </xf>
    <xf numFmtId="0" fontId="45" fillId="0" borderId="0" xfId="0" applyFont="1"/>
    <xf numFmtId="17" fontId="18" fillId="0" borderId="5" xfId="0" applyNumberFormat="1" applyFont="1" applyBorder="1" applyAlignment="1">
      <alignment horizontal="center" vertical="center" wrapText="1"/>
    </xf>
    <xf numFmtId="0" fontId="46" fillId="0" borderId="0" xfId="0" applyFont="1" applyAlignment="1">
      <alignment vertical="center" wrapText="1"/>
    </xf>
    <xf numFmtId="3" fontId="5" fillId="0" borderId="10" xfId="0" applyNumberFormat="1" applyFont="1" applyBorder="1" applyAlignment="1">
      <alignment horizontal="right" vertical="center" wrapText="1"/>
    </xf>
    <xf numFmtId="3" fontId="8" fillId="0" borderId="0" xfId="0" applyNumberFormat="1" applyFont="1" applyAlignment="1">
      <alignment horizontal="right" vertical="center" indent="1"/>
    </xf>
    <xf numFmtId="3" fontId="7" fillId="0" borderId="5" xfId="0" applyNumberFormat="1" applyFont="1" applyBorder="1" applyAlignment="1">
      <alignment horizontal="right" vertical="center" indent="1"/>
    </xf>
    <xf numFmtId="0" fontId="47" fillId="0" borderId="4" xfId="0" applyFont="1" applyBorder="1" applyAlignment="1">
      <alignment vertical="center" wrapText="1"/>
    </xf>
    <xf numFmtId="3" fontId="5" fillId="0" borderId="9"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3" fontId="5" fillId="0" borderId="25" xfId="0" applyNumberFormat="1" applyFont="1" applyBorder="1" applyAlignment="1">
      <alignment horizontal="center" vertical="center" wrapText="1"/>
    </xf>
    <xf numFmtId="3" fontId="43" fillId="0" borderId="28" xfId="0" applyNumberFormat="1" applyFont="1" applyBorder="1" applyAlignment="1">
      <alignment horizontal="center" vertical="center" wrapText="1"/>
    </xf>
    <xf numFmtId="3" fontId="43" fillId="0" borderId="16"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0" fontId="18" fillId="0" borderId="36" xfId="0" applyFont="1" applyBorder="1" applyAlignment="1">
      <alignment vertical="center" wrapText="1"/>
    </xf>
    <xf numFmtId="3" fontId="18" fillId="0" borderId="36" xfId="0" applyNumberFormat="1" applyFont="1" applyBorder="1" applyAlignment="1">
      <alignment vertical="center" wrapText="1"/>
    </xf>
    <xf numFmtId="0" fontId="49" fillId="0" borderId="0" xfId="0" applyFont="1" applyAlignment="1">
      <alignment vertical="center"/>
    </xf>
    <xf numFmtId="3" fontId="47" fillId="0" borderId="77" xfId="0" applyNumberFormat="1" applyFont="1" applyBorder="1" applyAlignment="1">
      <alignment horizontal="right" vertical="center" wrapText="1"/>
    </xf>
    <xf numFmtId="3" fontId="50" fillId="0" borderId="10" xfId="0" applyNumberFormat="1" applyFont="1" applyBorder="1" applyAlignment="1">
      <alignment horizontal="right" vertical="center" wrapText="1"/>
    </xf>
    <xf numFmtId="3" fontId="48" fillId="0" borderId="10" xfId="0" applyNumberFormat="1" applyFont="1" applyBorder="1" applyAlignment="1">
      <alignment horizontal="right" vertical="center" wrapText="1"/>
    </xf>
    <xf numFmtId="3" fontId="48" fillId="0" borderId="12" xfId="0" applyNumberFormat="1" applyFont="1" applyBorder="1" applyAlignment="1">
      <alignment horizontal="right" vertical="center" wrapText="1"/>
    </xf>
    <xf numFmtId="0" fontId="51" fillId="0" borderId="0" xfId="0" applyFont="1"/>
    <xf numFmtId="0" fontId="48" fillId="0" borderId="13" xfId="0" applyFont="1" applyBorder="1" applyAlignment="1">
      <alignment horizontal="center" vertical="center" wrapText="1"/>
    </xf>
    <xf numFmtId="0" fontId="48" fillId="0" borderId="14" xfId="0" applyFont="1" applyBorder="1" applyAlignment="1">
      <alignment vertical="center" wrapText="1"/>
    </xf>
    <xf numFmtId="0" fontId="48" fillId="0" borderId="9" xfId="0" applyFont="1" applyBorder="1" applyAlignment="1">
      <alignment horizontal="center" vertical="center" wrapText="1"/>
    </xf>
    <xf numFmtId="0" fontId="48" fillId="0" borderId="10" xfId="0" applyFont="1" applyBorder="1" applyAlignment="1">
      <alignment vertical="center" wrapText="1"/>
    </xf>
    <xf numFmtId="0" fontId="48" fillId="0" borderId="11" xfId="0" applyFont="1" applyBorder="1" applyAlignment="1">
      <alignment horizontal="center" vertical="center" wrapText="1"/>
    </xf>
    <xf numFmtId="0" fontId="48" fillId="0" borderId="12" xfId="0" applyFont="1" applyBorder="1" applyAlignment="1">
      <alignment vertical="center" wrapText="1"/>
    </xf>
    <xf numFmtId="0" fontId="48" fillId="0" borderId="7" xfId="0" applyFont="1" applyBorder="1" applyAlignment="1">
      <alignment horizontal="center" vertical="center" wrapText="1"/>
    </xf>
    <xf numFmtId="0" fontId="48" fillId="0" borderId="8" xfId="0" applyFont="1" applyBorder="1" applyAlignment="1">
      <alignment vertical="center" wrapText="1"/>
    </xf>
    <xf numFmtId="3" fontId="48" fillId="0" borderId="82" xfId="0" applyNumberFormat="1" applyFont="1" applyBorder="1" applyAlignment="1">
      <alignment horizontal="right" vertical="center" wrapText="1"/>
    </xf>
    <xf numFmtId="0" fontId="48" fillId="0" borderId="57" xfId="0" applyFont="1" applyBorder="1" applyAlignment="1">
      <alignment horizontal="right" vertical="center"/>
    </xf>
    <xf numFmtId="0" fontId="48" fillId="0" borderId="9" xfId="0" applyFont="1" applyBorder="1" applyAlignment="1">
      <alignment horizontal="center" vertical="center"/>
    </xf>
    <xf numFmtId="0" fontId="48" fillId="0" borderId="41" xfId="0" applyFont="1" applyBorder="1" applyAlignment="1">
      <alignment horizontal="right" vertical="center"/>
    </xf>
    <xf numFmtId="0" fontId="51" fillId="0" borderId="0" xfId="0" applyFont="1" applyAlignment="1">
      <alignment wrapText="1"/>
    </xf>
    <xf numFmtId="3" fontId="48" fillId="0" borderId="41" xfId="0" applyNumberFormat="1" applyFont="1" applyBorder="1" applyAlignment="1">
      <alignment horizontal="right" vertical="center" wrapText="1"/>
    </xf>
    <xf numFmtId="3" fontId="48" fillId="0" borderId="68" xfId="0" applyNumberFormat="1" applyFont="1" applyBorder="1" applyAlignment="1">
      <alignment horizontal="right" vertical="center" wrapText="1"/>
    </xf>
    <xf numFmtId="3" fontId="48" fillId="0" borderId="44" xfId="0" applyNumberFormat="1" applyFont="1" applyBorder="1" applyAlignment="1">
      <alignment horizontal="right" vertical="center" wrapText="1"/>
    </xf>
    <xf numFmtId="3" fontId="48" fillId="0" borderId="56" xfId="0" applyNumberFormat="1" applyFont="1" applyBorder="1" applyAlignment="1">
      <alignment horizontal="right" vertical="center" wrapText="1"/>
    </xf>
    <xf numFmtId="3" fontId="48" fillId="0" borderId="57" xfId="0" applyNumberFormat="1" applyFont="1" applyBorder="1" applyAlignment="1">
      <alignment horizontal="right" vertical="center" wrapText="1"/>
    </xf>
    <xf numFmtId="0" fontId="48" fillId="0" borderId="44" xfId="0" applyFont="1" applyBorder="1" applyAlignment="1">
      <alignment horizontal="right" vertical="center" wrapText="1"/>
    </xf>
    <xf numFmtId="0" fontId="48" fillId="0" borderId="41" xfId="0" applyFont="1" applyBorder="1" applyAlignment="1">
      <alignment horizontal="right" vertical="center" wrapText="1"/>
    </xf>
    <xf numFmtId="10" fontId="48" fillId="0" borderId="37" xfId="0" applyNumberFormat="1" applyFont="1" applyBorder="1" applyAlignment="1">
      <alignment horizontal="right" vertical="center"/>
    </xf>
    <xf numFmtId="10" fontId="48" fillId="0" borderId="30" xfId="0" applyNumberFormat="1" applyFont="1" applyBorder="1" applyAlignment="1">
      <alignment horizontal="right" vertical="center"/>
    </xf>
    <xf numFmtId="0" fontId="0" fillId="0" borderId="0" xfId="0" applyAlignment="1">
      <alignment horizontal="left" vertical="center" wrapText="1"/>
    </xf>
    <xf numFmtId="0" fontId="15" fillId="0" borderId="0" xfId="0" applyFont="1" applyAlignment="1">
      <alignment horizontal="left" vertical="center" wrapText="1"/>
    </xf>
    <xf numFmtId="0" fontId="32" fillId="0" borderId="54" xfId="0" applyFont="1" applyBorder="1" applyAlignment="1">
      <alignment vertical="center" wrapText="1"/>
    </xf>
    <xf numFmtId="0" fontId="33" fillId="0" borderId="0" xfId="0" applyFont="1" applyAlignment="1">
      <alignment vertical="center" wrapText="1"/>
    </xf>
    <xf numFmtId="0" fontId="0" fillId="0" borderId="0" xfId="0" applyAlignment="1">
      <alignment wrapText="1"/>
    </xf>
    <xf numFmtId="0" fontId="48" fillId="0" borderId="83" xfId="0" applyFont="1" applyBorder="1" applyAlignment="1">
      <alignment horizontal="center" vertical="center"/>
    </xf>
    <xf numFmtId="0" fontId="48" fillId="0" borderId="58" xfId="0" applyFont="1" applyBorder="1" applyAlignment="1">
      <alignment vertical="center" wrapText="1"/>
    </xf>
    <xf numFmtId="0" fontId="47" fillId="0" borderId="19" xfId="0" applyFont="1" applyBorder="1" applyAlignment="1">
      <alignment horizontal="center" vertical="center"/>
    </xf>
    <xf numFmtId="17" fontId="47" fillId="0" borderId="19" xfId="0" applyNumberFormat="1" applyFont="1" applyBorder="1" applyAlignment="1">
      <alignment horizontal="center" vertical="center"/>
    </xf>
    <xf numFmtId="0" fontId="47" fillId="0" borderId="8" xfId="0" applyFont="1" applyBorder="1" applyAlignment="1">
      <alignment vertical="center"/>
    </xf>
    <xf numFmtId="3" fontId="47" fillId="0" borderId="14" xfId="0" applyNumberFormat="1" applyFont="1" applyBorder="1" applyAlignment="1">
      <alignment horizontal="right" vertical="center" wrapText="1"/>
    </xf>
    <xf numFmtId="0" fontId="5" fillId="0" borderId="9" xfId="0" applyFont="1" applyBorder="1" applyAlignment="1">
      <alignment vertical="center" wrapText="1"/>
    </xf>
    <xf numFmtId="0" fontId="47" fillId="0" borderId="14" xfId="0" applyFont="1" applyBorder="1" applyAlignment="1">
      <alignment vertical="center"/>
    </xf>
    <xf numFmtId="3" fontId="47" fillId="0" borderId="8" xfId="0" applyNumberFormat="1" applyFont="1" applyBorder="1" applyAlignment="1">
      <alignment horizontal="right" vertical="center" wrapText="1"/>
    </xf>
    <xf numFmtId="3" fontId="55" fillId="0" borderId="84" xfId="0" applyNumberFormat="1" applyFont="1" applyBorder="1" applyAlignment="1">
      <alignment horizontal="right" vertical="center" indent="1"/>
    </xf>
    <xf numFmtId="3" fontId="54" fillId="0" borderId="5" xfId="0" applyNumberFormat="1" applyFont="1" applyBorder="1" applyAlignment="1">
      <alignment horizontal="right" vertical="center" indent="1"/>
    </xf>
    <xf numFmtId="3" fontId="53" fillId="0" borderId="5" xfId="0" applyNumberFormat="1" applyFont="1" applyBorder="1" applyAlignment="1">
      <alignment horizontal="right" vertical="center" indent="1"/>
    </xf>
    <xf numFmtId="3" fontId="55" fillId="0" borderId="81" xfId="0" applyNumberFormat="1" applyFont="1" applyBorder="1" applyAlignment="1">
      <alignment horizontal="right" vertical="center" indent="1"/>
    </xf>
    <xf numFmtId="3" fontId="56" fillId="0" borderId="4" xfId="0" applyNumberFormat="1" applyFont="1" applyBorder="1" applyAlignment="1">
      <alignment horizontal="right" vertical="center" indent="1"/>
    </xf>
    <xf numFmtId="9" fontId="54" fillId="0" borderId="5" xfId="0" applyNumberFormat="1" applyFont="1" applyBorder="1" applyAlignment="1">
      <alignment horizontal="right" vertical="center" wrapText="1" indent="1"/>
    </xf>
    <xf numFmtId="4" fontId="12" fillId="0" borderId="10" xfId="0" applyNumberFormat="1" applyFont="1" applyBorder="1" applyAlignment="1">
      <alignment horizontal="center" vertical="center" wrapText="1"/>
    </xf>
    <xf numFmtId="3" fontId="58" fillId="0" borderId="85" xfId="2" applyNumberFormat="1" applyFont="1" applyFill="1" applyBorder="1" applyAlignment="1">
      <alignment horizontal="right" vertical="center" wrapText="1"/>
    </xf>
    <xf numFmtId="0" fontId="49" fillId="0" borderId="0" xfId="0" applyFont="1" applyFill="1" applyAlignment="1">
      <alignment vertical="center"/>
    </xf>
    <xf numFmtId="0" fontId="0" fillId="0" borderId="0" xfId="0" applyFill="1"/>
    <xf numFmtId="0" fontId="48" fillId="0" borderId="55" xfId="0" applyFont="1" applyBorder="1" applyAlignment="1">
      <alignment vertical="center"/>
    </xf>
    <xf numFmtId="0" fontId="48" fillId="0" borderId="3" xfId="0" applyFont="1" applyBorder="1" applyAlignment="1">
      <alignment vertical="center"/>
    </xf>
    <xf numFmtId="3" fontId="48" fillId="0" borderId="86" xfId="2" applyNumberFormat="1" applyFont="1" applyBorder="1" applyAlignment="1">
      <alignment vertical="center"/>
    </xf>
    <xf numFmtId="3" fontId="59" fillId="0" borderId="87" xfId="0" applyNumberFormat="1" applyFont="1" applyBorder="1" applyAlignment="1">
      <alignment horizontal="right" vertical="center" wrapText="1"/>
    </xf>
    <xf numFmtId="10" fontId="48" fillId="0" borderId="41" xfId="0" applyNumberFormat="1" applyFont="1" applyBorder="1" applyAlignment="1">
      <alignment horizontal="right" vertical="center"/>
    </xf>
    <xf numFmtId="0" fontId="48" fillId="0" borderId="82" xfId="0" applyFont="1" applyBorder="1" applyAlignment="1">
      <alignment horizontal="right" vertical="center" wrapText="1"/>
    </xf>
    <xf numFmtId="0" fontId="48" fillId="0" borderId="80" xfId="0" applyFont="1" applyBorder="1" applyAlignment="1">
      <alignment vertical="center"/>
    </xf>
    <xf numFmtId="164" fontId="8" fillId="0" borderId="10" xfId="0" applyNumberFormat="1" applyFont="1" applyBorder="1" applyAlignment="1">
      <alignment horizontal="right" vertical="center"/>
    </xf>
    <xf numFmtId="0" fontId="8" fillId="0" borderId="70" xfId="0" applyFont="1" applyBorder="1" applyAlignment="1">
      <alignment horizontal="center" vertical="center" wrapText="1"/>
    </xf>
    <xf numFmtId="0" fontId="60" fillId="0" borderId="0" xfId="0" applyFont="1" applyAlignment="1">
      <alignment vertical="center"/>
    </xf>
    <xf numFmtId="3" fontId="8" fillId="0" borderId="41" xfId="0" applyNumberFormat="1" applyFont="1" applyBorder="1" applyAlignment="1">
      <alignment horizontal="right" vertical="center" wrapText="1"/>
    </xf>
    <xf numFmtId="3" fontId="8" fillId="0" borderId="44" xfId="0" applyNumberFormat="1" applyFont="1" applyBorder="1" applyAlignment="1">
      <alignment horizontal="right" vertical="center" wrapText="1"/>
    </xf>
    <xf numFmtId="3" fontId="8" fillId="0" borderId="56" xfId="0" applyNumberFormat="1" applyFont="1" applyBorder="1" applyAlignment="1">
      <alignment horizontal="right" vertical="center" wrapText="1"/>
    </xf>
    <xf numFmtId="3" fontId="7" fillId="0" borderId="50" xfId="0" applyNumberFormat="1" applyFont="1" applyBorder="1" applyAlignment="1">
      <alignment horizontal="right" vertical="center" wrapText="1"/>
    </xf>
    <xf numFmtId="3" fontId="40" fillId="0" borderId="88" xfId="2" applyNumberFormat="1" applyFont="1" applyBorder="1" applyAlignment="1">
      <alignment horizontal="right" vertical="center" wrapText="1"/>
    </xf>
    <xf numFmtId="3" fontId="41" fillId="0" borderId="89" xfId="2" applyNumberFormat="1" applyFont="1" applyBorder="1" applyAlignment="1">
      <alignment horizontal="right" vertical="center" wrapText="1"/>
    </xf>
    <xf numFmtId="3" fontId="0" fillId="0" borderId="0" xfId="0" applyNumberFormat="1" applyAlignment="1">
      <alignment horizontal="left" vertical="center"/>
    </xf>
    <xf numFmtId="3" fontId="0" fillId="0" borderId="0" xfId="0" applyNumberFormat="1"/>
    <xf numFmtId="3" fontId="15" fillId="0" borderId="0" xfId="0" applyNumberFormat="1" applyFont="1" applyAlignment="1">
      <alignment horizontal="left" vertical="center"/>
    </xf>
    <xf numFmtId="3" fontId="15" fillId="0" borderId="0" xfId="0" applyNumberFormat="1" applyFont="1"/>
    <xf numFmtId="3" fontId="40" fillId="0" borderId="10" xfId="0" applyNumberFormat="1" applyFont="1" applyBorder="1" applyAlignment="1">
      <alignment horizontal="right" vertical="center" wrapText="1"/>
    </xf>
    <xf numFmtId="3" fontId="41" fillId="0" borderId="14" xfId="0" applyNumberFormat="1" applyFont="1" applyBorder="1" applyAlignment="1">
      <alignment horizontal="right" vertical="center" wrapText="1"/>
    </xf>
    <xf numFmtId="3" fontId="8" fillId="0" borderId="37" xfId="0" applyNumberFormat="1" applyFont="1" applyBorder="1" applyAlignment="1">
      <alignment vertical="center" wrapText="1"/>
    </xf>
    <xf numFmtId="3" fontId="40" fillId="0" borderId="12" xfId="0" applyNumberFormat="1" applyFont="1" applyBorder="1" applyAlignment="1">
      <alignment horizontal="right" vertical="center" wrapText="1"/>
    </xf>
    <xf numFmtId="3" fontId="41" fillId="0" borderId="8" xfId="0" applyNumberFormat="1" applyFont="1" applyBorder="1" applyAlignment="1">
      <alignment horizontal="right" vertical="center" wrapText="1"/>
    </xf>
    <xf numFmtId="3" fontId="8" fillId="0" borderId="41" xfId="0" applyNumberFormat="1" applyFont="1" applyBorder="1" applyAlignment="1">
      <alignment horizontal="center" vertical="center" wrapText="1"/>
    </xf>
    <xf numFmtId="3" fontId="8" fillId="0" borderId="44" xfId="0" applyNumberFormat="1" applyFont="1" applyBorder="1" applyAlignment="1">
      <alignment horizontal="center" vertical="center" wrapText="1"/>
    </xf>
    <xf numFmtId="3" fontId="7" fillId="0" borderId="56" xfId="0" applyNumberFormat="1" applyFont="1" applyBorder="1" applyAlignment="1">
      <alignment horizontal="center" vertical="center" wrapText="1"/>
    </xf>
    <xf numFmtId="165" fontId="8" fillId="0" borderId="41" xfId="0" applyNumberFormat="1" applyFont="1" applyBorder="1" applyAlignment="1">
      <alignment horizontal="center" vertical="center" wrapText="1"/>
    </xf>
    <xf numFmtId="165" fontId="8" fillId="0" borderId="44" xfId="0" applyNumberFormat="1" applyFont="1" applyBorder="1" applyAlignment="1">
      <alignment horizontal="center" vertical="center" wrapText="1"/>
    </xf>
    <xf numFmtId="165" fontId="7" fillId="0" borderId="56"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3" fontId="40" fillId="0" borderId="90" xfId="2" applyNumberFormat="1" applyFont="1" applyBorder="1" applyAlignment="1">
      <alignment horizontal="right" vertical="center" wrapText="1"/>
    </xf>
    <xf numFmtId="3" fontId="40" fillId="0" borderId="91" xfId="2" applyNumberFormat="1" applyFont="1" applyBorder="1" applyAlignment="1">
      <alignment horizontal="right" vertical="center" wrapText="1"/>
    </xf>
    <xf numFmtId="3" fontId="41" fillId="0" borderId="91" xfId="2" applyNumberFormat="1" applyFont="1" applyBorder="1" applyAlignment="1">
      <alignment horizontal="right" vertical="center" wrapText="1"/>
    </xf>
    <xf numFmtId="166" fontId="7" fillId="0" borderId="0" xfId="0" applyNumberFormat="1" applyFont="1" applyAlignment="1">
      <alignment horizontal="center" vertical="center" wrapText="1"/>
    </xf>
    <xf numFmtId="3" fontId="47" fillId="0" borderId="14" xfId="0" applyNumberFormat="1" applyFont="1" applyFill="1" applyBorder="1" applyAlignment="1">
      <alignment horizontal="right" vertical="center" wrapText="1"/>
    </xf>
    <xf numFmtId="0" fontId="28" fillId="0" borderId="0" xfId="0" applyFont="1" applyAlignment="1">
      <alignment horizontal="left" vertical="center" wrapText="1"/>
    </xf>
    <xf numFmtId="3" fontId="8" fillId="3" borderId="14" xfId="0" applyNumberFormat="1" applyFont="1" applyFill="1" applyBorder="1" applyAlignment="1">
      <alignment horizontal="right" vertical="center" wrapText="1"/>
    </xf>
    <xf numFmtId="3" fontId="8" fillId="3" borderId="10" xfId="0" applyNumberFormat="1" applyFont="1" applyFill="1" applyBorder="1" applyAlignment="1">
      <alignment horizontal="right" vertical="center" wrapText="1"/>
    </xf>
    <xf numFmtId="3" fontId="8" fillId="3" borderId="12" xfId="0" applyNumberFormat="1" applyFont="1" applyFill="1" applyBorder="1" applyAlignment="1">
      <alignment horizontal="right" vertical="center" wrapText="1"/>
    </xf>
    <xf numFmtId="3" fontId="8" fillId="3" borderId="8" xfId="0" applyNumberFormat="1" applyFont="1" applyFill="1" applyBorder="1" applyAlignment="1">
      <alignment horizontal="justify" vertical="center" wrapText="1"/>
    </xf>
    <xf numFmtId="0" fontId="46" fillId="0" borderId="0" xfId="0" applyFont="1" applyAlignment="1">
      <alignment wrapText="1"/>
    </xf>
    <xf numFmtId="0" fontId="8" fillId="0" borderId="83" xfId="0" applyFont="1" applyBorder="1" applyAlignment="1">
      <alignment horizontal="center" vertical="center" wrapText="1"/>
    </xf>
    <xf numFmtId="0" fontId="8" fillId="0" borderId="58" xfId="0" applyFont="1" applyBorder="1" applyAlignment="1">
      <alignment horizontal="left" vertical="center" wrapText="1" indent="2"/>
    </xf>
    <xf numFmtId="3" fontId="8" fillId="0" borderId="58" xfId="0" applyNumberFormat="1" applyFont="1" applyBorder="1" applyAlignment="1">
      <alignment horizontal="right" vertical="center" wrapText="1"/>
    </xf>
    <xf numFmtId="0" fontId="46" fillId="0" borderId="0" xfId="0" applyFont="1" applyAlignment="1">
      <alignment horizontal="left" vertical="center" wrapText="1"/>
    </xf>
    <xf numFmtId="0" fontId="28" fillId="0" borderId="0" xfId="0" applyFont="1" applyAlignment="1">
      <alignment horizontal="left" vertical="center" wrapText="1"/>
    </xf>
    <xf numFmtId="165" fontId="8" fillId="0" borderId="43" xfId="0" applyNumberFormat="1" applyFont="1" applyBorder="1" applyAlignment="1">
      <alignment horizontal="right" vertical="center" wrapText="1"/>
    </xf>
    <xf numFmtId="165" fontId="8" fillId="0" borderId="10" xfId="0" applyNumberFormat="1" applyFont="1" applyBorder="1" applyAlignment="1">
      <alignment horizontal="right" vertical="center" wrapText="1"/>
    </xf>
    <xf numFmtId="165" fontId="8" fillId="0" borderId="12" xfId="0" applyNumberFormat="1" applyFont="1" applyBorder="1" applyAlignment="1">
      <alignment horizontal="right" vertical="center" wrapText="1"/>
    </xf>
    <xf numFmtId="165" fontId="8" fillId="0" borderId="24" xfId="0" applyNumberFormat="1" applyFont="1" applyBorder="1" applyAlignment="1">
      <alignment horizontal="right" vertical="center" wrapText="1"/>
    </xf>
    <xf numFmtId="165" fontId="7" fillId="0" borderId="8" xfId="0" applyNumberFormat="1" applyFont="1" applyBorder="1" applyAlignment="1">
      <alignment horizontal="righ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xf>
    <xf numFmtId="165" fontId="0" fillId="0" borderId="0" xfId="5" applyNumberFormat="1" applyFont="1" applyAlignment="1">
      <alignment vertical="center"/>
    </xf>
    <xf numFmtId="165" fontId="15" fillId="0" borderId="0" xfId="5" applyNumberFormat="1" applyFont="1" applyAlignment="1">
      <alignment vertical="center"/>
    </xf>
    <xf numFmtId="165" fontId="8" fillId="0" borderId="10" xfId="5" applyNumberFormat="1" applyFont="1" applyBorder="1" applyAlignment="1">
      <alignment horizontal="right" vertical="center" wrapText="1"/>
    </xf>
    <xf numFmtId="165" fontId="8" fillId="0" borderId="12" xfId="5" applyNumberFormat="1" applyFont="1" applyBorder="1" applyAlignment="1">
      <alignment horizontal="right" vertical="center" wrapText="1"/>
    </xf>
    <xf numFmtId="165" fontId="7" fillId="0" borderId="8" xfId="5" applyNumberFormat="1" applyFont="1" applyBorder="1" applyAlignment="1">
      <alignment horizontal="right" vertical="center" wrapText="1"/>
    </xf>
    <xf numFmtId="165" fontId="7" fillId="0" borderId="14" xfId="5" applyNumberFormat="1" applyFont="1" applyBorder="1" applyAlignment="1">
      <alignment horizontal="right" vertical="center" wrapText="1"/>
    </xf>
    <xf numFmtId="165" fontId="0" fillId="0" borderId="0" xfId="5" applyNumberFormat="1" applyFont="1"/>
    <xf numFmtId="165" fontId="15" fillId="0" borderId="0" xfId="5" applyNumberFormat="1" applyFont="1"/>
    <xf numFmtId="3" fontId="7" fillId="0" borderId="43" xfId="0" applyNumberFormat="1" applyFont="1" applyBorder="1" applyAlignment="1">
      <alignment horizontal="right" vertical="center" wrapText="1"/>
    </xf>
    <xf numFmtId="3" fontId="8" fillId="0" borderId="9" xfId="0" applyNumberFormat="1" applyFont="1" applyFill="1" applyBorder="1" applyAlignment="1">
      <alignment horizontal="right" vertical="center" wrapText="1"/>
    </xf>
    <xf numFmtId="3" fontId="8" fillId="0" borderId="10" xfId="0" applyNumberFormat="1" applyFont="1" applyFill="1" applyBorder="1" applyAlignment="1">
      <alignment horizontal="right" vertical="center" wrapText="1"/>
    </xf>
    <xf numFmtId="3" fontId="8" fillId="0" borderId="9" xfId="0" applyNumberFormat="1" applyFont="1" applyBorder="1" applyAlignment="1">
      <alignment horizontal="right" vertical="center" wrapText="1"/>
    </xf>
    <xf numFmtId="0" fontId="7" fillId="0" borderId="4" xfId="0" applyFont="1" applyBorder="1" applyAlignment="1">
      <alignment horizontal="center" vertical="center" wrapText="1"/>
    </xf>
    <xf numFmtId="17" fontId="7"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17" fontId="18" fillId="0" borderId="4" xfId="0" applyNumberFormat="1" applyFont="1" applyBorder="1" applyAlignment="1">
      <alignment horizontal="center" vertical="center" wrapText="1"/>
    </xf>
    <xf numFmtId="0" fontId="25" fillId="2" borderId="30" xfId="0" applyFont="1" applyFill="1" applyBorder="1" applyAlignment="1">
      <alignment horizontal="right" vertical="center" wrapText="1"/>
    </xf>
    <xf numFmtId="0" fontId="25" fillId="2" borderId="4" xfId="0" applyFont="1" applyFill="1" applyBorder="1" applyAlignment="1">
      <alignment horizontal="right" vertical="center" wrapText="1"/>
    </xf>
    <xf numFmtId="0" fontId="18" fillId="0" borderId="31" xfId="0" applyFont="1" applyBorder="1" applyAlignment="1">
      <alignment vertical="center"/>
    </xf>
    <xf numFmtId="0" fontId="18" fillId="0" borderId="32" xfId="0" applyFont="1" applyBorder="1" applyAlignment="1">
      <alignment horizontal="center" vertical="center" wrapText="1"/>
    </xf>
    <xf numFmtId="0" fontId="18" fillId="0" borderId="5"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18" fillId="0" borderId="34" xfId="0" applyFont="1" applyBorder="1" applyAlignment="1">
      <alignment horizontal="center" vertical="center" wrapText="1"/>
    </xf>
    <xf numFmtId="3" fontId="18" fillId="0" borderId="35"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0" fontId="18" fillId="0" borderId="5" xfId="0" applyFont="1" applyBorder="1" applyAlignment="1">
      <alignment vertical="center"/>
    </xf>
    <xf numFmtId="0" fontId="14" fillId="0" borderId="0" xfId="0" applyFont="1" applyAlignment="1">
      <alignment horizontal="left" vertical="center" wrapText="1"/>
    </xf>
    <xf numFmtId="0" fontId="18" fillId="0" borderId="36" xfId="0" applyFont="1" applyBorder="1" applyAlignment="1">
      <alignment horizontal="center" vertical="center" wrapText="1"/>
    </xf>
    <xf numFmtId="0" fontId="8" fillId="0" borderId="44" xfId="0" applyFont="1" applyBorder="1" applyAlignment="1">
      <alignment vertical="center" wrapText="1"/>
    </xf>
    <xf numFmtId="0" fontId="8" fillId="0" borderId="22" xfId="0" applyFont="1" applyBorder="1" applyAlignment="1">
      <alignment vertical="center" wrapText="1"/>
    </xf>
    <xf numFmtId="0" fontId="8" fillId="0" borderId="24"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1" xfId="0" applyFont="1" applyBorder="1" applyAlignment="1">
      <alignment vertical="center"/>
    </xf>
    <xf numFmtId="0" fontId="7" fillId="0" borderId="8"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25" fillId="0" borderId="3" xfId="0" applyFont="1" applyBorder="1" applyAlignment="1">
      <alignment horizontal="right" vertical="center" wrapText="1"/>
    </xf>
    <xf numFmtId="0" fontId="7" fillId="0" borderId="38" xfId="0" applyFont="1" applyBorder="1" applyAlignment="1">
      <alignment vertical="center"/>
    </xf>
    <xf numFmtId="0" fontId="7" fillId="0" borderId="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 xfId="0" applyFont="1" applyBorder="1" applyAlignment="1">
      <alignment horizontal="center" vertical="center" wrapText="1"/>
    </xf>
    <xf numFmtId="0" fontId="2" fillId="0" borderId="40" xfId="0" applyFont="1" applyBorder="1" applyAlignment="1">
      <alignment vertical="center"/>
    </xf>
    <xf numFmtId="0" fontId="6" fillId="0" borderId="40" xfId="0" applyFont="1" applyBorder="1" applyAlignment="1">
      <alignment vertical="center"/>
    </xf>
    <xf numFmtId="0" fontId="28" fillId="0" borderId="0" xfId="0" applyFont="1" applyAlignment="1">
      <alignment horizontal="left" wrapText="1"/>
    </xf>
    <xf numFmtId="0" fontId="6" fillId="0" borderId="40" xfId="0" applyFont="1" applyBorder="1" applyAlignment="1">
      <alignment vertical="center" wrapText="1"/>
    </xf>
    <xf numFmtId="0" fontId="6" fillId="0" borderId="49" xfId="0" applyFont="1" applyBorder="1" applyAlignment="1">
      <alignment vertical="center" wrapText="1"/>
    </xf>
    <xf numFmtId="0" fontId="7" fillId="0" borderId="50" xfId="0" applyFont="1" applyBorder="1" applyAlignment="1">
      <alignment horizontal="center" vertical="center" wrapText="1"/>
    </xf>
    <xf numFmtId="0" fontId="28" fillId="0" borderId="0" xfId="0" applyFont="1" applyAlignment="1">
      <alignment horizontal="left" vertical="top" wrapText="1"/>
    </xf>
    <xf numFmtId="0" fontId="34" fillId="0" borderId="3" xfId="0" applyFont="1" applyBorder="1" applyAlignment="1">
      <alignment horizontal="center" vertical="center" wrapText="1"/>
    </xf>
    <xf numFmtId="0" fontId="47" fillId="0" borderId="60" xfId="0" applyFont="1" applyBorder="1" applyAlignment="1">
      <alignment horizontal="center" vertical="center"/>
    </xf>
    <xf numFmtId="0" fontId="47" fillId="0" borderId="29" xfId="0" applyFont="1" applyBorder="1" applyAlignment="1">
      <alignment horizontal="center" vertical="center"/>
    </xf>
    <xf numFmtId="0" fontId="47" fillId="0" borderId="60"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52" xfId="0" applyFont="1" applyBorder="1" applyAlignment="1">
      <alignment horizontal="center" vertical="center"/>
    </xf>
    <xf numFmtId="0" fontId="47" fillId="0" borderId="53" xfId="0" applyFont="1" applyBorder="1" applyAlignment="1">
      <alignment horizontal="center" vertical="center"/>
    </xf>
    <xf numFmtId="0" fontId="36" fillId="0" borderId="5"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4" xfId="0" applyFont="1" applyBorder="1" applyAlignment="1">
      <alignment horizontal="center" vertical="center"/>
    </xf>
    <xf numFmtId="0" fontId="36" fillId="0" borderId="4" xfId="0" applyFont="1" applyBorder="1" applyAlignment="1">
      <alignment horizontal="center" vertical="center"/>
    </xf>
    <xf numFmtId="0" fontId="2" fillId="0" borderId="0" xfId="0" applyFont="1"/>
    <xf numFmtId="0" fontId="18" fillId="0" borderId="0" xfId="0" applyFont="1" applyBorder="1" applyAlignment="1">
      <alignment horizontal="center" vertical="center" wrapText="1"/>
    </xf>
    <xf numFmtId="0" fontId="18" fillId="0" borderId="34"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0" borderId="60"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 xfId="0" applyFont="1" applyBorder="1" applyAlignment="1">
      <alignment horizontal="center" vertical="center" wrapText="1"/>
    </xf>
    <xf numFmtId="0" fontId="2" fillId="2" borderId="0" xfId="0" applyFont="1" applyFill="1" applyAlignment="1">
      <alignment vertical="center"/>
    </xf>
    <xf numFmtId="0" fontId="28" fillId="0" borderId="0" xfId="0" applyFont="1" applyAlignment="1">
      <alignment horizontal="left" vertical="center" wrapText="1"/>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79" xfId="0" applyFont="1" applyBorder="1" applyAlignment="1">
      <alignment horizontal="center" vertical="top" wrapText="1"/>
    </xf>
    <xf numFmtId="0" fontId="7" fillId="0" borderId="55" xfId="0" applyFont="1" applyBorder="1" applyAlignment="1">
      <alignment horizontal="center" vertical="top" wrapText="1"/>
    </xf>
    <xf numFmtId="165" fontId="34" fillId="0" borderId="64" xfId="5" applyNumberFormat="1" applyFont="1" applyBorder="1" applyAlignment="1">
      <alignment horizontal="center" vertical="center" wrapText="1"/>
    </xf>
    <xf numFmtId="165" fontId="34" fillId="0" borderId="13" xfId="5" applyNumberFormat="1" applyFont="1" applyBorder="1" applyAlignment="1">
      <alignment horizontal="center" vertical="center" wrapText="1"/>
    </xf>
    <xf numFmtId="0" fontId="7" fillId="0" borderId="64" xfId="0" applyFont="1" applyBorder="1" applyAlignment="1">
      <alignment horizontal="center" vertical="center" wrapText="1"/>
    </xf>
    <xf numFmtId="0" fontId="7" fillId="0" borderId="13" xfId="0" applyFont="1" applyBorder="1" applyAlignment="1">
      <alignment horizontal="center" vertical="center" wrapText="1"/>
    </xf>
    <xf numFmtId="3" fontId="34" fillId="0" borderId="64" xfId="0" applyNumberFormat="1" applyFont="1" applyBorder="1" applyAlignment="1">
      <alignment horizontal="center" vertical="center" wrapText="1"/>
    </xf>
    <xf numFmtId="3" fontId="34" fillId="0" borderId="13" xfId="0" applyNumberFormat="1" applyFont="1" applyBorder="1" applyAlignment="1">
      <alignment horizontal="center" vertical="center" wrapText="1"/>
    </xf>
    <xf numFmtId="10" fontId="7" fillId="0" borderId="1" xfId="5" applyNumberFormat="1" applyFont="1" applyBorder="1" applyAlignment="1">
      <alignment vertical="center"/>
    </xf>
    <xf numFmtId="0" fontId="7" fillId="0" borderId="67" xfId="0" applyFont="1" applyBorder="1" applyAlignment="1">
      <alignment vertical="center"/>
    </xf>
    <xf numFmtId="10" fontId="7" fillId="0" borderId="67" xfId="5" applyNumberFormat="1" applyFont="1" applyBorder="1" applyAlignment="1">
      <alignment vertical="center"/>
    </xf>
    <xf numFmtId="0" fontId="7" fillId="0" borderId="50" xfId="0" applyFont="1" applyBorder="1" applyAlignment="1">
      <alignment vertical="center" wrapText="1"/>
    </xf>
    <xf numFmtId="0" fontId="7" fillId="0" borderId="1" xfId="0" applyFont="1" applyBorder="1" applyAlignment="1">
      <alignment vertical="center" wrapText="1"/>
    </xf>
    <xf numFmtId="10" fontId="7" fillId="0" borderId="1" xfId="5" applyNumberFormat="1" applyFont="1" applyBorder="1" applyAlignment="1">
      <alignment vertical="center" wrapText="1"/>
    </xf>
    <xf numFmtId="0" fontId="7" fillId="0" borderId="8" xfId="0" applyFont="1" applyBorder="1" applyAlignment="1">
      <alignment vertical="center" wrapText="1"/>
    </xf>
    <xf numFmtId="0" fontId="8" fillId="0" borderId="75" xfId="0" applyFont="1" applyBorder="1" applyAlignment="1">
      <alignment vertical="center" wrapText="1"/>
    </xf>
    <xf numFmtId="0" fontId="8" fillId="0" borderId="76" xfId="0" applyFont="1" applyBorder="1" applyAlignment="1">
      <alignment vertical="center" wrapText="1"/>
    </xf>
    <xf numFmtId="0" fontId="19" fillId="0" borderId="3" xfId="0" applyFont="1" applyBorder="1" applyAlignment="1">
      <alignment horizontal="center" vertical="center"/>
    </xf>
    <xf numFmtId="0" fontId="8" fillId="0" borderId="64" xfId="0" applyFont="1" applyBorder="1" applyAlignment="1">
      <alignment horizontal="center" vertical="center" wrapText="1"/>
    </xf>
    <xf numFmtId="0" fontId="8" fillId="0" borderId="70" xfId="0" applyFont="1" applyBorder="1" applyAlignment="1">
      <alignment horizontal="center" vertical="center" wrapText="1"/>
    </xf>
    <xf numFmtId="0" fontId="19" fillId="0" borderId="1" xfId="0" applyFont="1" applyBorder="1" applyAlignment="1">
      <alignment horizontal="center" vertical="center"/>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6" fillId="0" borderId="3" xfId="0" applyFont="1" applyBorder="1" applyAlignment="1">
      <alignment horizontal="right" vertical="center"/>
    </xf>
    <xf numFmtId="0" fontId="7" fillId="0" borderId="6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right" vertical="center" wrapText="1"/>
    </xf>
    <xf numFmtId="0" fontId="7" fillId="0" borderId="1" xfId="0" applyFont="1" applyBorder="1" applyAlignment="1">
      <alignment horizontal="center" vertical="center"/>
    </xf>
    <xf numFmtId="0" fontId="7" fillId="0" borderId="64" xfId="0" applyFont="1" applyBorder="1" applyAlignment="1">
      <alignment horizontal="left" vertical="center" wrapText="1"/>
    </xf>
    <xf numFmtId="0" fontId="7" fillId="0" borderId="13" xfId="0" applyFont="1" applyBorder="1" applyAlignment="1">
      <alignment horizontal="left" vertical="center" wrapText="1"/>
    </xf>
    <xf numFmtId="0" fontId="6" fillId="0" borderId="3" xfId="0" applyFont="1" applyBorder="1" applyAlignment="1"/>
    <xf numFmtId="0" fontId="6" fillId="0" borderId="14" xfId="0" applyFont="1" applyBorder="1" applyAlignment="1"/>
    <xf numFmtId="0" fontId="6" fillId="2" borderId="30"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7" fillId="0" borderId="79" xfId="0" applyFont="1" applyBorder="1" applyAlignment="1">
      <alignment vertical="center" wrapText="1"/>
    </xf>
    <xf numFmtId="0" fontId="7" fillId="0" borderId="63" xfId="0" applyFont="1" applyBorder="1" applyAlignment="1">
      <alignment vertical="center" wrapText="1"/>
    </xf>
    <xf numFmtId="0" fontId="7" fillId="0" borderId="8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cellXfs>
  <cellStyles count="7">
    <cellStyle name="Hipervínculo" xfId="1" builtinId="8"/>
    <cellStyle name="Normal" xfId="0" builtinId="0"/>
    <cellStyle name="Normal 2" xfId="2" xr:uid="{00000000-0005-0000-0000-000002000000}"/>
    <cellStyle name="Normal 2 10 2 7" xfId="3" xr:uid="{00000000-0005-0000-0000-000003000000}"/>
    <cellStyle name="Normal 66" xfId="6" xr:uid="{5F438839-A71C-452C-ACF2-9228254ED08B}"/>
    <cellStyle name="Porcentaje" xfId="5" builtinId="5"/>
    <cellStyle name="Porcentual" xfId="4" xr:uid="{00000000-0005-0000-0000-000005000000}"/>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119380</xdr:colOff>
      <xdr:row>34</xdr:row>
      <xdr:rowOff>66675</xdr:rowOff>
    </xdr:to>
    <xdr:pic>
      <xdr:nvPicPr>
        <xdr:cNvPr id="2" name="Imagen 1">
          <a:extLst>
            <a:ext uri="{FF2B5EF4-FFF2-40B4-BE49-F238E27FC236}">
              <a16:creationId xmlns:a16="http://schemas.microsoft.com/office/drawing/2014/main" id="{9C0847A5-7BA1-4EA1-A2E8-FAD9A0CC4A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396"/>
        <a:stretch/>
      </xdr:blipFill>
      <xdr:spPr>
        <a:xfrm>
          <a:off x="0" y="0"/>
          <a:ext cx="6977380" cy="6543675"/>
        </a:xfrm>
        <a:prstGeom prst="roundRect">
          <a:avLst>
            <a:gd name="adj" fmla="val 8594"/>
          </a:avLst>
        </a:prstGeom>
        <a:solidFill>
          <a:srgbClr val="FFFFFF">
            <a:shade val="85000"/>
          </a:srgbClr>
        </a:solidFill>
        <a:ln>
          <a:noFill/>
        </a:ln>
        <a:effectLst>
          <a:reflection blurRad="12700" endPos="0" dist="5000" dir="5400000" sy="-100000" algn="bl" rotWithShape="0"/>
        </a:effectLst>
      </xdr:spPr>
    </xdr:pic>
    <xdr:clientData/>
  </xdr:twoCellAnchor>
  <xdr:twoCellAnchor editAs="oneCell">
    <xdr:from>
      <xdr:col>0</xdr:col>
      <xdr:colOff>0</xdr:colOff>
      <xdr:row>0</xdr:row>
      <xdr:rowOff>0</xdr:rowOff>
    </xdr:from>
    <xdr:to>
      <xdr:col>5</xdr:col>
      <xdr:colOff>249555</xdr:colOff>
      <xdr:row>14</xdr:row>
      <xdr:rowOff>107315</xdr:rowOff>
    </xdr:to>
    <xdr:pic>
      <xdr:nvPicPr>
        <xdr:cNvPr id="3" name="Imagen 2">
          <a:extLst>
            <a:ext uri="{FF2B5EF4-FFF2-40B4-BE49-F238E27FC236}">
              <a16:creationId xmlns:a16="http://schemas.microsoft.com/office/drawing/2014/main" id="{DF22E4B6-D23A-4E9C-BFF8-95BE0292FC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059555" cy="2774315"/>
        </a:xfrm>
        <a:prstGeom prst="rect">
          <a:avLst/>
        </a:prstGeom>
      </xdr:spPr>
    </xdr:pic>
    <xdr:clientData/>
  </xdr:twoCellAnchor>
  <xdr:twoCellAnchor>
    <xdr:from>
      <xdr:col>0</xdr:col>
      <xdr:colOff>57150</xdr:colOff>
      <xdr:row>2</xdr:row>
      <xdr:rowOff>133350</xdr:rowOff>
    </xdr:from>
    <xdr:to>
      <xdr:col>5</xdr:col>
      <xdr:colOff>207645</xdr:colOff>
      <xdr:row>13</xdr:row>
      <xdr:rowOff>97790</xdr:rowOff>
    </xdr:to>
    <xdr:sp macro="" textlink="">
      <xdr:nvSpPr>
        <xdr:cNvPr id="4" name="Cuadro de texto 26">
          <a:extLst>
            <a:ext uri="{FF2B5EF4-FFF2-40B4-BE49-F238E27FC236}">
              <a16:creationId xmlns:a16="http://schemas.microsoft.com/office/drawing/2014/main" id="{DEEA0833-4A28-4D24-A739-43423CFE2841}"/>
            </a:ext>
          </a:extLst>
        </xdr:cNvPr>
        <xdr:cNvSpPr txBox="1"/>
      </xdr:nvSpPr>
      <xdr:spPr>
        <a:xfrm>
          <a:off x="57150" y="514350"/>
          <a:ext cx="3960495" cy="205994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0000" tIns="0" rIns="90000" bIns="0" numCol="1" spcCol="0" rtlCol="0" fromWordArt="0" anchor="t" anchorCtr="0" forceAA="0" compatLnSpc="1">
          <a:prstTxWarp prst="textNoShape">
            <a:avLst/>
          </a:prstTxWarp>
          <a:noAutofit/>
        </a:bodyPr>
        <a:lstStyle/>
        <a:p>
          <a:pPr fontAlgn="ctr">
            <a:lnSpc>
              <a:spcPct val="85000"/>
            </a:lnSpc>
          </a:pPr>
          <a:r>
            <a:rPr lang="es-ES_tradnl" sz="4000">
              <a:solidFill>
                <a:srgbClr val="483628"/>
              </a:solidFill>
              <a:effectLst/>
              <a:latin typeface="Bankia-Light" panose="02000506030000020004" pitchFamily="50" charset="0"/>
              <a:cs typeface="Bankia-Light" panose="02000506030000020004" pitchFamily="50" charset="0"/>
            </a:rPr>
            <a:t>INFORMACIÓN CON</a:t>
          </a:r>
          <a:endParaRPr lang="es-ES">
            <a:effectLst/>
          </a:endParaRPr>
        </a:p>
        <a:p>
          <a:pPr fontAlgn="ctr">
            <a:lnSpc>
              <a:spcPct val="85000"/>
            </a:lnSpc>
          </a:pPr>
          <a:r>
            <a:rPr lang="es-ES_tradnl" sz="4000">
              <a:solidFill>
                <a:srgbClr val="483628"/>
              </a:solidFill>
              <a:effectLst/>
              <a:latin typeface="Bankia-Light" panose="02000506030000020004" pitchFamily="50" charset="0"/>
              <a:cs typeface="Bankia-Light" panose="02000506030000020004" pitchFamily="50" charset="0"/>
            </a:rPr>
            <a:t>RELEVANCIA</a:t>
          </a:r>
          <a:endParaRPr lang="es-ES">
            <a:effectLst/>
          </a:endParaRPr>
        </a:p>
        <a:p>
          <a:pPr fontAlgn="ctr">
            <a:lnSpc>
              <a:spcPct val="85000"/>
            </a:lnSpc>
          </a:pPr>
          <a:r>
            <a:rPr lang="es-ES_tradnl" sz="4000">
              <a:solidFill>
                <a:srgbClr val="483628"/>
              </a:solidFill>
              <a:effectLst/>
              <a:latin typeface="Bankia-Light" panose="02000506030000020004" pitchFamily="50" charset="0"/>
              <a:cs typeface="Bankia-Light" panose="02000506030000020004" pitchFamily="50" charset="0"/>
            </a:rPr>
            <a:t>PRUDENCIAL</a:t>
          </a:r>
          <a:r>
            <a:rPr lang="es-ES_tradnl" sz="4000">
              <a:solidFill>
                <a:srgbClr val="483628"/>
              </a:solidFill>
              <a:effectLst/>
              <a:latin typeface="Bankia" panose="02000506040000020004" pitchFamily="2" charset="0"/>
              <a:cs typeface="Bankia" panose="02000506040000020004" pitchFamily="2" charset="0"/>
            </a:rPr>
            <a:t> </a:t>
          </a:r>
          <a:endParaRPr lang="es-ES">
            <a:effectLst/>
          </a:endParaRPr>
        </a:p>
        <a:p>
          <a:pPr fontAlgn="ctr">
            <a:lnSpc>
              <a:spcPct val="85000"/>
            </a:lnSpc>
          </a:pPr>
          <a:r>
            <a:rPr lang="es-ES_tradnl" sz="4000">
              <a:solidFill>
                <a:srgbClr val="483628"/>
              </a:solidFill>
              <a:effectLst/>
              <a:latin typeface="Bankia" panose="02000506040000020004" pitchFamily="2" charset="0"/>
              <a:cs typeface="Bankia" panose="02000506040000020004" pitchFamily="2" charset="0"/>
            </a:rPr>
            <a:t>Junio</a:t>
          </a:r>
          <a:r>
            <a:rPr lang="es-ES_tradnl" sz="4000" baseline="0">
              <a:solidFill>
                <a:srgbClr val="483628"/>
              </a:solidFill>
              <a:effectLst/>
              <a:latin typeface="Bankia" panose="02000506040000020004" pitchFamily="2" charset="0"/>
              <a:cs typeface="Bankia" panose="02000506040000020004" pitchFamily="2" charset="0"/>
            </a:rPr>
            <a:t> 2019</a:t>
          </a:r>
          <a:endParaRPr lang="es-E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7083125</xdr:colOff>
      <xdr:row>1</xdr:row>
      <xdr:rowOff>2540</xdr:rowOff>
    </xdr:to>
    <xdr:cxnSp macro="">
      <xdr:nvCxnSpPr>
        <xdr:cNvPr id="2" name="Conector recto 1">
          <a:extLst>
            <a:ext uri="{FF2B5EF4-FFF2-40B4-BE49-F238E27FC236}">
              <a16:creationId xmlns:a16="http://schemas.microsoft.com/office/drawing/2014/main" id="{D432C7E8-A399-4518-A8E9-9B257D2FF489}"/>
            </a:ext>
          </a:extLst>
        </xdr:cNvPr>
        <xdr:cNvCxnSpPr/>
      </xdr:nvCxnSpPr>
      <xdr:spPr>
        <a:xfrm>
          <a:off x="0" y="222250"/>
          <a:ext cx="8496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2E14E65-61C2-4A96-AAE0-DAFC9ED5134F}"/>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F7DDF15C-F74B-442D-A301-D2239C7BDF7E}"/>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89971</xdr:colOff>
      <xdr:row>1</xdr:row>
      <xdr:rowOff>2540</xdr:rowOff>
    </xdr:to>
    <xdr:cxnSp macro="">
      <xdr:nvCxnSpPr>
        <xdr:cNvPr id="2" name="Conector recto 1">
          <a:extLst>
            <a:ext uri="{FF2B5EF4-FFF2-40B4-BE49-F238E27FC236}">
              <a16:creationId xmlns:a16="http://schemas.microsoft.com/office/drawing/2014/main" id="{6C5936E8-1321-4A57-A168-29573943D6E0}"/>
            </a:ext>
          </a:extLst>
        </xdr:cNvPr>
        <xdr:cNvCxnSpPr/>
      </xdr:nvCxnSpPr>
      <xdr:spPr>
        <a:xfrm>
          <a:off x="0" y="216145"/>
          <a:ext cx="882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637588</xdr:colOff>
      <xdr:row>1</xdr:row>
      <xdr:rowOff>2540</xdr:rowOff>
    </xdr:to>
    <xdr:cxnSp macro="">
      <xdr:nvCxnSpPr>
        <xdr:cNvPr id="2" name="Conector recto 1">
          <a:extLst>
            <a:ext uri="{FF2B5EF4-FFF2-40B4-BE49-F238E27FC236}">
              <a16:creationId xmlns:a16="http://schemas.microsoft.com/office/drawing/2014/main" id="{E0F3BD23-0023-4EBD-8837-1E59D2B8024C}"/>
            </a:ext>
          </a:extLst>
        </xdr:cNvPr>
        <xdr:cNvCxnSpPr/>
      </xdr:nvCxnSpPr>
      <xdr:spPr>
        <a:xfrm>
          <a:off x="0" y="224118"/>
          <a:ext cx="828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id="{3721EADD-4D4D-44F0-B78D-CA6C3F4A8CAA}"/>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42825</xdr:colOff>
      <xdr:row>1</xdr:row>
      <xdr:rowOff>2540</xdr:rowOff>
    </xdr:to>
    <xdr:cxnSp macro="">
      <xdr:nvCxnSpPr>
        <xdr:cNvPr id="2" name="Conector recto 1">
          <a:extLst>
            <a:ext uri="{FF2B5EF4-FFF2-40B4-BE49-F238E27FC236}">
              <a16:creationId xmlns:a16="http://schemas.microsoft.com/office/drawing/2014/main" id="{C8D5128F-B2F5-4183-B3B6-C61474318F39}"/>
            </a:ext>
          </a:extLst>
        </xdr:cNvPr>
        <xdr:cNvCxnSpPr/>
      </xdr:nvCxnSpPr>
      <xdr:spPr>
        <a:xfrm>
          <a:off x="0" y="228600"/>
          <a:ext cx="792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E7C1D7B0-EE4A-49FB-ACA3-F8A81531785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0CE79FB-DEA4-4818-8807-D510F12598B2}"/>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651ED6DE-A19A-4609-AFE6-EC92AE761CB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214125</xdr:colOff>
      <xdr:row>1</xdr:row>
      <xdr:rowOff>2540</xdr:rowOff>
    </xdr:to>
    <xdr:cxnSp macro="">
      <xdr:nvCxnSpPr>
        <xdr:cNvPr id="2" name="Conector recto 1">
          <a:extLst>
            <a:ext uri="{FF2B5EF4-FFF2-40B4-BE49-F238E27FC236}">
              <a16:creationId xmlns:a16="http://schemas.microsoft.com/office/drawing/2014/main" id="{61D3B4BF-DC6F-46E1-9A30-2E73E15C288E}"/>
            </a:ext>
          </a:extLst>
        </xdr:cNvPr>
        <xdr:cNvCxnSpPr/>
      </xdr:nvCxnSpPr>
      <xdr:spPr>
        <a:xfrm>
          <a:off x="0" y="222250"/>
          <a:ext cx="7596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666125</xdr:colOff>
      <xdr:row>1</xdr:row>
      <xdr:rowOff>2540</xdr:rowOff>
    </xdr:to>
    <xdr:cxnSp macro="">
      <xdr:nvCxnSpPr>
        <xdr:cNvPr id="2" name="Conector recto 1">
          <a:extLst>
            <a:ext uri="{FF2B5EF4-FFF2-40B4-BE49-F238E27FC236}">
              <a16:creationId xmlns:a16="http://schemas.microsoft.com/office/drawing/2014/main" id="{2F5DE4F6-2737-413D-AAF8-B7168BBD884E}"/>
            </a:ext>
          </a:extLst>
        </xdr:cNvPr>
        <xdr:cNvCxnSpPr/>
      </xdr:nvCxnSpPr>
      <xdr:spPr>
        <a:xfrm>
          <a:off x="0" y="222250"/>
          <a:ext cx="1008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E3BF972-D965-447A-BC9F-05BFB474A7C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C02DB7E-7A19-4CA6-9756-DD858974CE1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229950</xdr:colOff>
      <xdr:row>1</xdr:row>
      <xdr:rowOff>2540</xdr:rowOff>
    </xdr:to>
    <xdr:cxnSp macro="">
      <xdr:nvCxnSpPr>
        <xdr:cNvPr id="2" name="Conector recto 1">
          <a:extLst>
            <a:ext uri="{FF2B5EF4-FFF2-40B4-BE49-F238E27FC236}">
              <a16:creationId xmlns:a16="http://schemas.microsoft.com/office/drawing/2014/main" id="{4824ECFA-D231-40E9-ACC6-70CCE4318C01}"/>
            </a:ext>
          </a:extLst>
        </xdr:cNvPr>
        <xdr:cNvCxnSpPr/>
      </xdr:nvCxnSpPr>
      <xdr:spPr>
        <a:xfrm>
          <a:off x="0" y="228600"/>
          <a:ext cx="7488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457EDDD6-563D-4CD4-B923-1509F4A68F3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144062</xdr:colOff>
      <xdr:row>1</xdr:row>
      <xdr:rowOff>2540</xdr:rowOff>
    </xdr:to>
    <xdr:cxnSp macro="">
      <xdr:nvCxnSpPr>
        <xdr:cNvPr id="2" name="Conector recto 1">
          <a:extLst>
            <a:ext uri="{FF2B5EF4-FFF2-40B4-BE49-F238E27FC236}">
              <a16:creationId xmlns:a16="http://schemas.microsoft.com/office/drawing/2014/main" id="{A8DCC89F-1EF1-4793-BA89-ECF493758805}"/>
            </a:ext>
          </a:extLst>
        </xdr:cNvPr>
        <xdr:cNvCxnSpPr/>
      </xdr:nvCxnSpPr>
      <xdr:spPr>
        <a:xfrm>
          <a:off x="0" y="214313"/>
          <a:ext cx="828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475125</xdr:colOff>
      <xdr:row>1</xdr:row>
      <xdr:rowOff>2540</xdr:rowOff>
    </xdr:to>
    <xdr:cxnSp macro="">
      <xdr:nvCxnSpPr>
        <xdr:cNvPr id="2" name="Conector recto 1">
          <a:extLst>
            <a:ext uri="{FF2B5EF4-FFF2-40B4-BE49-F238E27FC236}">
              <a16:creationId xmlns:a16="http://schemas.microsoft.com/office/drawing/2014/main" id="{B41067F2-2B1B-4754-B9F0-E07AD2B897EC}"/>
            </a:ext>
          </a:extLst>
        </xdr:cNvPr>
        <xdr:cNvCxnSpPr/>
      </xdr:nvCxnSpPr>
      <xdr:spPr>
        <a:xfrm>
          <a:off x="0" y="214313"/>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2E35DE2F-6201-4249-8380-2D0EBCE89C9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B3521AF7-6D70-43BB-90BA-13B3AB62146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589650</xdr:colOff>
      <xdr:row>1</xdr:row>
      <xdr:rowOff>2540</xdr:rowOff>
    </xdr:to>
    <xdr:cxnSp macro="">
      <xdr:nvCxnSpPr>
        <xdr:cNvPr id="2" name="Conector recto 1">
          <a:extLst>
            <a:ext uri="{FF2B5EF4-FFF2-40B4-BE49-F238E27FC236}">
              <a16:creationId xmlns:a16="http://schemas.microsoft.com/office/drawing/2014/main" id="{8E2B8DD5-DFA1-495B-8059-0AB48DEFC1CB}"/>
            </a:ext>
          </a:extLst>
        </xdr:cNvPr>
        <xdr:cNvCxnSpPr/>
      </xdr:nvCxnSpPr>
      <xdr:spPr>
        <a:xfrm>
          <a:off x="0" y="228600"/>
          <a:ext cx="72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19501D97-D1D5-41C8-9B03-FA8771873D1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8FD04B52-1F31-44F9-9A9F-488A349BD06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484650</xdr:colOff>
      <xdr:row>1</xdr:row>
      <xdr:rowOff>2540</xdr:rowOff>
    </xdr:to>
    <xdr:cxnSp macro="">
      <xdr:nvCxnSpPr>
        <xdr:cNvPr id="2" name="Conector recto 1">
          <a:extLst>
            <a:ext uri="{FF2B5EF4-FFF2-40B4-BE49-F238E27FC236}">
              <a16:creationId xmlns:a16="http://schemas.microsoft.com/office/drawing/2014/main" id="{C76647B6-D496-4B3B-8235-33FD644E666E}"/>
            </a:ext>
          </a:extLst>
        </xdr:cNvPr>
        <xdr:cNvCxnSpPr/>
      </xdr:nvCxnSpPr>
      <xdr:spPr>
        <a:xfrm>
          <a:off x="0" y="228600"/>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719100</xdr:colOff>
      <xdr:row>1</xdr:row>
      <xdr:rowOff>2540</xdr:rowOff>
    </xdr:to>
    <xdr:cxnSp macro="">
      <xdr:nvCxnSpPr>
        <xdr:cNvPr id="2" name="Conector recto 1">
          <a:extLst>
            <a:ext uri="{FF2B5EF4-FFF2-40B4-BE49-F238E27FC236}">
              <a16:creationId xmlns:a16="http://schemas.microsoft.com/office/drawing/2014/main" id="{D1B67199-731A-4FB1-B054-7E8D17997233}"/>
            </a:ext>
          </a:extLst>
        </xdr:cNvPr>
        <xdr:cNvCxnSpPr/>
      </xdr:nvCxnSpPr>
      <xdr:spPr>
        <a:xfrm>
          <a:off x="0" y="228600"/>
          <a:ext cx="792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9FF656EC-68DC-43F1-86EC-80D1C663D0B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3530BA32-6A0C-43E4-B5D8-B307483485A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437750</xdr:colOff>
      <xdr:row>1</xdr:row>
      <xdr:rowOff>2540</xdr:rowOff>
    </xdr:to>
    <xdr:cxnSp macro="">
      <xdr:nvCxnSpPr>
        <xdr:cNvPr id="2" name="Conector recto 1">
          <a:extLst>
            <a:ext uri="{FF2B5EF4-FFF2-40B4-BE49-F238E27FC236}">
              <a16:creationId xmlns:a16="http://schemas.microsoft.com/office/drawing/2014/main" id="{26949030-A1B0-4D22-97FC-90ECAF57A28A}"/>
            </a:ext>
          </a:extLst>
        </xdr:cNvPr>
        <xdr:cNvCxnSpPr/>
      </xdr:nvCxnSpPr>
      <xdr:spPr>
        <a:xfrm>
          <a:off x="0" y="222250"/>
          <a:ext cx="828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208650</xdr:colOff>
      <xdr:row>1</xdr:row>
      <xdr:rowOff>2540</xdr:rowOff>
    </xdr:to>
    <xdr:cxnSp macro="">
      <xdr:nvCxnSpPr>
        <xdr:cNvPr id="2" name="Conector recto 1">
          <a:extLst>
            <a:ext uri="{FF2B5EF4-FFF2-40B4-BE49-F238E27FC236}">
              <a16:creationId xmlns:a16="http://schemas.microsoft.com/office/drawing/2014/main" id="{F9FAFDEC-7541-4F18-AB16-67BE83CACDC4}"/>
            </a:ext>
          </a:extLst>
        </xdr:cNvPr>
        <xdr:cNvCxnSpPr/>
      </xdr:nvCxnSpPr>
      <xdr:spPr>
        <a:xfrm>
          <a:off x="0" y="228600"/>
          <a:ext cx="72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494400</xdr:colOff>
      <xdr:row>1</xdr:row>
      <xdr:rowOff>2540</xdr:rowOff>
    </xdr:to>
    <xdr:cxnSp macro="">
      <xdr:nvCxnSpPr>
        <xdr:cNvPr id="2" name="Conector recto 1">
          <a:extLst>
            <a:ext uri="{FF2B5EF4-FFF2-40B4-BE49-F238E27FC236}">
              <a16:creationId xmlns:a16="http://schemas.microsoft.com/office/drawing/2014/main" id="{82516313-46FA-4E83-91FF-CAB6FE7A6EE5}"/>
            </a:ext>
          </a:extLst>
        </xdr:cNvPr>
        <xdr:cNvCxnSpPr/>
      </xdr:nvCxnSpPr>
      <xdr:spPr>
        <a:xfrm>
          <a:off x="0" y="228600"/>
          <a:ext cx="72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xdr:row>
      <xdr:rowOff>0</xdr:rowOff>
    </xdr:from>
    <xdr:to>
      <xdr:col>9</xdr:col>
      <xdr:colOff>585729</xdr:colOff>
      <xdr:row>18</xdr:row>
      <xdr:rowOff>77585</xdr:rowOff>
    </xdr:to>
    <xdr:pic>
      <xdr:nvPicPr>
        <xdr:cNvPr id="3" name="Imagen 2">
          <a:extLst>
            <a:ext uri="{FF2B5EF4-FFF2-40B4-BE49-F238E27FC236}">
              <a16:creationId xmlns:a16="http://schemas.microsoft.com/office/drawing/2014/main" id="{507FC4F2-862A-432C-ACDA-13C677138018}"/>
            </a:ext>
          </a:extLst>
        </xdr:cNvPr>
        <xdr:cNvPicPr>
          <a:picLocks noChangeAspect="1"/>
        </xdr:cNvPicPr>
      </xdr:nvPicPr>
      <xdr:blipFill>
        <a:blip xmlns:r="http://schemas.openxmlformats.org/officeDocument/2006/relationships" r:embed="rId1"/>
        <a:stretch>
          <a:fillRect/>
        </a:stretch>
      </xdr:blipFill>
      <xdr:spPr>
        <a:xfrm>
          <a:off x="1471613" y="876300"/>
          <a:ext cx="5919729" cy="279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4B77-34FA-487F-A114-5A5509279A98}">
  <sheetPr>
    <pageSetUpPr fitToPage="1"/>
  </sheetPr>
  <dimension ref="A1"/>
  <sheetViews>
    <sheetView showGridLines="0" tabSelected="1" view="pageBreakPreview" zoomScale="60" zoomScaleNormal="100" workbookViewId="0">
      <selection activeCell="O34" sqref="O34"/>
    </sheetView>
  </sheetViews>
  <sheetFormatPr baseColWidth="10" defaultRowHeight="14.25"/>
  <sheetData/>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44"/>
  <sheetViews>
    <sheetView showGridLines="0" view="pageBreakPreview" zoomScaleNormal="100" zoomScaleSheetLayoutView="100" workbookViewId="0">
      <pane ySplit="4" topLeftCell="A5" activePane="bottomLeft" state="frozen"/>
      <selection activeCell="O34" sqref="O34"/>
      <selection pane="bottomLeft" activeCell="O34" sqref="O34"/>
    </sheetView>
  </sheetViews>
  <sheetFormatPr baseColWidth="10" defaultColWidth="9" defaultRowHeight="16.899999999999999"/>
  <cols>
    <col min="1" max="1" width="5.1328125" customWidth="1"/>
    <col min="2" max="2" width="22" style="2" customWidth="1"/>
    <col min="3" max="3" width="123.59765625" style="3" customWidth="1"/>
    <col min="7" max="7" width="10.73046875" bestFit="1" customWidth="1"/>
  </cols>
  <sheetData>
    <row r="2" spans="1:3" ht="60.4">
      <c r="A2" s="1" t="s">
        <v>0</v>
      </c>
    </row>
    <row r="4" spans="1:3" ht="15.75" thickBot="1">
      <c r="B4" s="4" t="s">
        <v>643</v>
      </c>
      <c r="C4" s="203" t="s">
        <v>1</v>
      </c>
    </row>
    <row r="5" spans="1:3" ht="16.149999999999999" thickTop="1" thickBot="1">
      <c r="B5" s="204"/>
      <c r="C5" s="6" t="s">
        <v>644</v>
      </c>
    </row>
    <row r="6" spans="1:3" ht="15.75" thickTop="1" thickBot="1">
      <c r="B6" s="211" t="s">
        <v>649</v>
      </c>
      <c r="C6" s="5" t="s">
        <v>2</v>
      </c>
    </row>
    <row r="7" spans="1:3" ht="15.4" thickBot="1">
      <c r="B7" s="211" t="s">
        <v>650</v>
      </c>
      <c r="C7" s="5" t="s">
        <v>4</v>
      </c>
    </row>
    <row r="8" spans="1:3" ht="15.4" thickBot="1">
      <c r="B8" s="211" t="s">
        <v>651</v>
      </c>
      <c r="C8" s="5" t="s">
        <v>5</v>
      </c>
    </row>
    <row r="9" spans="1:3" ht="15.75" thickBot="1">
      <c r="B9" s="204"/>
      <c r="C9" s="6" t="s">
        <v>645</v>
      </c>
    </row>
    <row r="10" spans="1:3" ht="15.75" thickTop="1" thickBot="1">
      <c r="B10" s="211" t="s">
        <v>40</v>
      </c>
      <c r="C10" s="5" t="s">
        <v>6</v>
      </c>
    </row>
    <row r="11" spans="1:3" ht="15.4" thickBot="1">
      <c r="B11" s="211" t="s">
        <v>42</v>
      </c>
      <c r="C11" s="5" t="s">
        <v>7</v>
      </c>
    </row>
    <row r="12" spans="1:3" ht="15.4" thickBot="1">
      <c r="B12" s="211" t="s">
        <v>43</v>
      </c>
      <c r="C12" s="5" t="s">
        <v>8</v>
      </c>
    </row>
    <row r="13" spans="1:3" ht="15.4" thickBot="1">
      <c r="B13" s="211" t="s">
        <v>44</v>
      </c>
      <c r="C13" s="5" t="s">
        <v>9</v>
      </c>
    </row>
    <row r="14" spans="1:3" ht="15.75" thickBot="1">
      <c r="B14" s="204"/>
      <c r="C14" s="6" t="s">
        <v>646</v>
      </c>
    </row>
    <row r="15" spans="1:3" ht="15.75" thickTop="1" thickBot="1">
      <c r="B15" s="211" t="s">
        <v>3</v>
      </c>
      <c r="C15" s="5" t="s">
        <v>10</v>
      </c>
    </row>
    <row r="16" spans="1:3" ht="15.4" thickBot="1">
      <c r="B16" s="211" t="s">
        <v>652</v>
      </c>
      <c r="C16" s="5" t="s">
        <v>11</v>
      </c>
    </row>
    <row r="17" spans="2:3" ht="15.4" thickBot="1">
      <c r="B17" s="211" t="s">
        <v>653</v>
      </c>
      <c r="C17" s="5" t="s">
        <v>12</v>
      </c>
    </row>
    <row r="18" spans="2:3" ht="15.4" thickBot="1">
      <c r="B18" s="211" t="s">
        <v>654</v>
      </c>
      <c r="C18" s="5" t="s">
        <v>13</v>
      </c>
    </row>
    <row r="19" spans="2:3" ht="15.75" thickBot="1">
      <c r="B19" s="204"/>
      <c r="C19" s="6" t="s">
        <v>647</v>
      </c>
    </row>
    <row r="20" spans="2:3" ht="15.75" thickTop="1" thickBot="1">
      <c r="B20" s="211" t="s">
        <v>655</v>
      </c>
      <c r="C20" s="5" t="s">
        <v>14</v>
      </c>
    </row>
    <row r="21" spans="2:3" ht="15.4" thickBot="1">
      <c r="B21" s="211" t="s">
        <v>656</v>
      </c>
      <c r="C21" s="5" t="s">
        <v>15</v>
      </c>
    </row>
    <row r="22" spans="2:3" ht="15.4" thickBot="1">
      <c r="B22" s="211" t="s">
        <v>657</v>
      </c>
      <c r="C22" s="5" t="s">
        <v>16</v>
      </c>
    </row>
    <row r="23" spans="2:3" ht="15.4" thickBot="1">
      <c r="B23" s="211" t="s">
        <v>658</v>
      </c>
      <c r="C23" s="5" t="s">
        <v>17</v>
      </c>
    </row>
    <row r="24" spans="2:3" ht="15.4" thickBot="1">
      <c r="B24" s="211" t="s">
        <v>659</v>
      </c>
      <c r="C24" s="5" t="s">
        <v>18</v>
      </c>
    </row>
    <row r="25" spans="2:3" ht="15.4" thickBot="1">
      <c r="B25" s="211" t="s">
        <v>660</v>
      </c>
      <c r="C25" s="5" t="s">
        <v>19</v>
      </c>
    </row>
    <row r="26" spans="2:3" ht="15.4" thickBot="1">
      <c r="B26" s="211" t="s">
        <v>661</v>
      </c>
      <c r="C26" s="5" t="s">
        <v>20</v>
      </c>
    </row>
    <row r="27" spans="2:3" ht="15.4" thickBot="1">
      <c r="B27" s="211" t="s">
        <v>662</v>
      </c>
      <c r="C27" s="5" t="s">
        <v>21</v>
      </c>
    </row>
    <row r="28" spans="2:3" ht="15.4" thickBot="1">
      <c r="B28" s="211" t="s">
        <v>663</v>
      </c>
      <c r="C28" s="5" t="s">
        <v>22</v>
      </c>
    </row>
    <row r="29" spans="2:3" ht="15.4" thickBot="1">
      <c r="B29" s="211" t="s">
        <v>664</v>
      </c>
      <c r="C29" s="5" t="s">
        <v>23</v>
      </c>
    </row>
    <row r="30" spans="2:3" ht="15.4" thickBot="1">
      <c r="B30" s="211" t="s">
        <v>665</v>
      </c>
      <c r="C30" s="5" t="s">
        <v>24</v>
      </c>
    </row>
    <row r="31" spans="2:3" ht="15.4" thickBot="1">
      <c r="B31" s="211" t="s">
        <v>666</v>
      </c>
      <c r="C31" s="5" t="s">
        <v>25</v>
      </c>
    </row>
    <row r="32" spans="2:3" ht="15.4" thickBot="1">
      <c r="B32" s="211" t="s">
        <v>667</v>
      </c>
      <c r="C32" s="5" t="s">
        <v>26</v>
      </c>
    </row>
    <row r="33" spans="2:3" ht="15.4" thickBot="1">
      <c r="B33" s="211" t="s">
        <v>668</v>
      </c>
      <c r="C33" s="5" t="s">
        <v>27</v>
      </c>
    </row>
    <row r="34" spans="2:3" ht="15.4" thickBot="1">
      <c r="B34" s="211" t="s">
        <v>669</v>
      </c>
      <c r="C34" s="5" t="s">
        <v>28</v>
      </c>
    </row>
    <row r="35" spans="2:3" ht="15.4" thickBot="1">
      <c r="B35" s="211" t="s">
        <v>670</v>
      </c>
      <c r="C35" s="5" t="s">
        <v>29</v>
      </c>
    </row>
    <row r="36" spans="2:3" ht="15.4" thickBot="1">
      <c r="B36" s="211" t="s">
        <v>671</v>
      </c>
      <c r="C36" s="5" t="s">
        <v>30</v>
      </c>
    </row>
    <row r="37" spans="2:3" ht="15.4" thickBot="1">
      <c r="B37" s="211" t="s">
        <v>672</v>
      </c>
      <c r="C37" s="5" t="s">
        <v>31</v>
      </c>
    </row>
    <row r="38" spans="2:3" ht="15.4" thickBot="1">
      <c r="B38" s="211" t="s">
        <v>673</v>
      </c>
      <c r="C38" s="5" t="s">
        <v>32</v>
      </c>
    </row>
    <row r="39" spans="2:3" ht="15.4" thickBot="1">
      <c r="B39" s="211" t="s">
        <v>674</v>
      </c>
      <c r="C39" s="5" t="s">
        <v>33</v>
      </c>
    </row>
    <row r="40" spans="2:3" ht="15.75" thickBot="1">
      <c r="B40" s="204"/>
      <c r="C40" s="6" t="s">
        <v>648</v>
      </c>
    </row>
    <row r="41" spans="2:3" ht="15.75" thickTop="1" thickBot="1">
      <c r="B41" s="211" t="s">
        <v>675</v>
      </c>
      <c r="C41" s="5" t="s">
        <v>34</v>
      </c>
    </row>
    <row r="42" spans="2:3" ht="15.4" thickBot="1">
      <c r="B42" s="211" t="s">
        <v>676</v>
      </c>
      <c r="C42" s="5" t="s">
        <v>35</v>
      </c>
    </row>
    <row r="43" spans="2:3" ht="15.4" thickBot="1">
      <c r="B43" s="211" t="s">
        <v>677</v>
      </c>
      <c r="C43" s="5" t="s">
        <v>36</v>
      </c>
    </row>
    <row r="44" spans="2:3" ht="15.4" thickBot="1">
      <c r="B44" s="211" t="s">
        <v>678</v>
      </c>
      <c r="C44" s="5" t="s">
        <v>37</v>
      </c>
    </row>
  </sheetData>
  <hyperlinks>
    <hyperlink ref="B6" location="'1'!A1" display=" Tabla 1" xr:uid="{00000000-0004-0000-0000-000000000000}"/>
    <hyperlink ref="B7" location="'2'!A1" display=" Tabla 2" xr:uid="{00000000-0004-0000-0000-000001000000}"/>
    <hyperlink ref="B8" location="'3'!A1" display=" Tabla 3" xr:uid="{00000000-0004-0000-0000-000002000000}"/>
    <hyperlink ref="B10" location="'4'!A1" display="Tabla 4" xr:uid="{00000000-0004-0000-0000-000003000000}"/>
    <hyperlink ref="B11:B13" location="'4'!A1" display="Tabla 4" xr:uid="{00000000-0004-0000-0000-000004000000}"/>
    <hyperlink ref="B11" location="'5'!A1" display="Tabla 5" xr:uid="{00000000-0004-0000-0000-000005000000}"/>
    <hyperlink ref="B12" location="'6'!A1" display="Tabla 6" xr:uid="{00000000-0004-0000-0000-000006000000}"/>
    <hyperlink ref="B13" location="'7'!A1" display="Tabla 7" xr:uid="{00000000-0004-0000-0000-000007000000}"/>
    <hyperlink ref="B15" location="'8'!A1" display=" Tabla 8 " xr:uid="{00000000-0004-0000-0000-000008000000}"/>
    <hyperlink ref="B16" location="'9'!A1" display=" Tabla 9" xr:uid="{00000000-0004-0000-0000-000009000000}"/>
    <hyperlink ref="B17" location="'10'!A1" display=" Tabla 10" xr:uid="{00000000-0004-0000-0000-00000A000000}"/>
    <hyperlink ref="B18" location="'11'!A1" display=" Tabla 11" xr:uid="{00000000-0004-0000-0000-00000B000000}"/>
    <hyperlink ref="B20" location="'12'!A1" display=" Tabla 12" xr:uid="{00000000-0004-0000-0000-00000C000000}"/>
    <hyperlink ref="B21" location="'13'!A1" display=" Tabla 13" xr:uid="{00000000-0004-0000-0000-00000D000000}"/>
    <hyperlink ref="B22" location="'14'!A1" display=" Tabla 14" xr:uid="{00000000-0004-0000-0000-00000E000000}"/>
    <hyperlink ref="B23" location="'15'!A1" display=" Tabla 15" xr:uid="{00000000-0004-0000-0000-00000F000000}"/>
    <hyperlink ref="B24" location="'16'!A1" display=" Tabla 16" xr:uid="{00000000-0004-0000-0000-000010000000}"/>
    <hyperlink ref="B25" location="'17'!A1" display=" Tabla 17" xr:uid="{00000000-0004-0000-0000-000011000000}"/>
    <hyperlink ref="B26" location="'18'!A1" display=" Tabla 18" xr:uid="{00000000-0004-0000-0000-000012000000}"/>
    <hyperlink ref="B27" location="'19'!A1" display=" Tabla 19" xr:uid="{00000000-0004-0000-0000-000013000000}"/>
    <hyperlink ref="B28" location="'20'!A1" display=" Tabla 20" xr:uid="{00000000-0004-0000-0000-000014000000}"/>
    <hyperlink ref="B29" location="'21'!A1" display=" Tabla 21" xr:uid="{00000000-0004-0000-0000-000015000000}"/>
    <hyperlink ref="B30" location="'22'!A1" display=" Tabla 22" xr:uid="{00000000-0004-0000-0000-000016000000}"/>
    <hyperlink ref="B31" location="'23'!A1" display=" Tabla 23" xr:uid="{00000000-0004-0000-0000-000017000000}"/>
    <hyperlink ref="B32" location="'24'!A1" display=" Tabla 24" xr:uid="{00000000-0004-0000-0000-000018000000}"/>
    <hyperlink ref="B33" location="'25'!A1" display=" Tabla 25" xr:uid="{00000000-0004-0000-0000-000019000000}"/>
    <hyperlink ref="B34" location="'26'!A1" display=" Tabla 26" xr:uid="{00000000-0004-0000-0000-00001A000000}"/>
    <hyperlink ref="B35" location="'27'!A1" display=" Tabla 27" xr:uid="{00000000-0004-0000-0000-00001B000000}"/>
    <hyperlink ref="B36" location="'28'!A1" display=" Tabla 28" xr:uid="{00000000-0004-0000-0000-00001C000000}"/>
    <hyperlink ref="B37" location="'29'!A1" display=" Tabla 29" xr:uid="{00000000-0004-0000-0000-00001D000000}"/>
    <hyperlink ref="B38" location="'30'!A1" display=" Tabla 30" xr:uid="{00000000-0004-0000-0000-00001E000000}"/>
    <hyperlink ref="B39" location="'31'!A1" display=" Tabla 31" xr:uid="{00000000-0004-0000-0000-00001F000000}"/>
    <hyperlink ref="B41" location="'32'!A1" display=" Tabla 32" xr:uid="{00000000-0004-0000-0000-000020000000}"/>
    <hyperlink ref="B42" location="'33'!A1" display=" Tabla 33" xr:uid="{00000000-0004-0000-0000-000021000000}"/>
    <hyperlink ref="B43" location="'34'!A1" display=" Tabla 34" xr:uid="{00000000-0004-0000-0000-000022000000}"/>
    <hyperlink ref="B44" location="'35'!A1" display=" Tabla 35" xr:uid="{00000000-0004-0000-0000-000023000000}"/>
  </hyperlinks>
  <pageMargins left="0.7" right="0.7" top="0.75" bottom="0.75" header="0.3" footer="0.3"/>
  <pageSetup paperSize="9" scale="58" orientation="portrait" r:id="rId1"/>
  <colBreaks count="1" manualBreakCount="1">
    <brk id="3"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
  <sheetViews>
    <sheetView showGridLines="0" view="pageBreakPreview" zoomScaleNormal="100" zoomScaleSheetLayoutView="100" workbookViewId="0">
      <selection activeCell="O34" sqref="O34"/>
    </sheetView>
  </sheetViews>
  <sheetFormatPr baseColWidth="10" defaultRowHeight="14.25"/>
  <cols>
    <col min="1" max="1" width="14" bestFit="1" customWidth="1"/>
    <col min="2" max="2" width="2.59765625" bestFit="1" customWidth="1"/>
    <col min="3" max="3" width="38" bestFit="1" customWidth="1"/>
  </cols>
  <sheetData>
    <row r="1" spans="1:6" ht="16.899999999999999">
      <c r="A1" s="205" t="s">
        <v>0</v>
      </c>
      <c r="D1" s="3"/>
    </row>
    <row r="2" spans="1:6" s="15" customFormat="1" ht="37.9">
      <c r="A2" s="13" t="s">
        <v>679</v>
      </c>
      <c r="B2" s="13" t="s">
        <v>38</v>
      </c>
      <c r="C2" s="13" t="s">
        <v>45</v>
      </c>
      <c r="D2" s="14"/>
    </row>
    <row r="3" spans="1:6" ht="14.65" thickBot="1">
      <c r="D3" s="3"/>
    </row>
    <row r="4" spans="1:6" ht="15.4" thickTop="1" thickBot="1">
      <c r="C4" s="212" t="s">
        <v>39</v>
      </c>
      <c r="D4" s="213" t="s">
        <v>46</v>
      </c>
      <c r="E4" s="214">
        <v>43525</v>
      </c>
      <c r="F4" s="214">
        <v>43617</v>
      </c>
    </row>
    <row r="5" spans="1:6" ht="15" thickBot="1">
      <c r="C5" s="215" t="s">
        <v>47</v>
      </c>
      <c r="D5" s="216">
        <v>32495</v>
      </c>
      <c r="E5" s="216">
        <v>35638.569099428758</v>
      </c>
      <c r="F5" s="216">
        <v>33740.100258093196</v>
      </c>
    </row>
    <row r="6" spans="1:6" ht="15" thickBot="1">
      <c r="C6" s="215" t="s">
        <v>48</v>
      </c>
      <c r="D6" s="216">
        <v>18686</v>
      </c>
      <c r="E6" s="216">
        <v>17300.413747066959</v>
      </c>
      <c r="F6" s="216">
        <v>16997.592373648498</v>
      </c>
    </row>
    <row r="7" spans="1:6" ht="15" thickBot="1">
      <c r="C7" s="41" t="s">
        <v>45</v>
      </c>
      <c r="D7" s="42">
        <v>1.74</v>
      </c>
      <c r="E7" s="42">
        <v>2.0599836293204707</v>
      </c>
      <c r="F7" s="42">
        <v>1.9849929046657655</v>
      </c>
    </row>
    <row r="8" spans="1:6" ht="14.65" thickTop="1"/>
  </sheetData>
  <hyperlinks>
    <hyperlink ref="A1" location="'ÍNDICE TABLAS'!A1" display="ÍNDICE TABLAS" xr:uid="{00000000-0004-0000-01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9"/>
  <sheetViews>
    <sheetView showGridLines="0" view="pageBreakPreview" zoomScale="60" zoomScaleNormal="100" workbookViewId="0">
      <selection activeCell="O34" sqref="O34"/>
    </sheetView>
  </sheetViews>
  <sheetFormatPr baseColWidth="10" defaultRowHeight="14.25"/>
  <cols>
    <col min="1" max="1" width="15.59765625" bestFit="1" customWidth="1"/>
    <col min="2" max="2" width="2.59765625" bestFit="1" customWidth="1"/>
    <col min="3" max="3" width="18.265625" bestFit="1" customWidth="1"/>
  </cols>
  <sheetData>
    <row r="1" spans="1:9" ht="16.899999999999999">
      <c r="A1" s="205" t="s">
        <v>0</v>
      </c>
      <c r="D1" s="3"/>
    </row>
    <row r="2" spans="1:9" s="15" customFormat="1" ht="37.9">
      <c r="A2" s="13" t="s">
        <v>680</v>
      </c>
      <c r="B2" s="13" t="s">
        <v>38</v>
      </c>
      <c r="C2" s="13" t="s">
        <v>64</v>
      </c>
      <c r="D2" s="14"/>
    </row>
    <row r="3" spans="1:9">
      <c r="D3" s="3"/>
    </row>
    <row r="4" spans="1:9" ht="15" thickBot="1">
      <c r="C4" s="43"/>
      <c r="D4" s="356" t="s">
        <v>46</v>
      </c>
      <c r="E4" s="356"/>
      <c r="F4" s="357">
        <v>43525</v>
      </c>
      <c r="G4" s="356"/>
      <c r="H4" s="357">
        <v>43617</v>
      </c>
      <c r="I4" s="356"/>
    </row>
    <row r="5" spans="1:9" ht="29.65" thickBot="1">
      <c r="C5" s="30" t="s">
        <v>39</v>
      </c>
      <c r="D5" s="44" t="s">
        <v>49</v>
      </c>
      <c r="E5" s="44" t="s">
        <v>50</v>
      </c>
      <c r="F5" s="44" t="s">
        <v>49</v>
      </c>
      <c r="G5" s="44" t="s">
        <v>50</v>
      </c>
      <c r="H5" s="44" t="s">
        <v>49</v>
      </c>
      <c r="I5" s="44" t="s">
        <v>50</v>
      </c>
    </row>
    <row r="6" spans="1:9" ht="15.4" thickTop="1" thickBot="1">
      <c r="C6" s="45" t="s">
        <v>51</v>
      </c>
      <c r="D6" s="46">
        <v>31614</v>
      </c>
      <c r="E6" s="46">
        <v>31614</v>
      </c>
      <c r="F6" s="46">
        <v>34737.806497617014</v>
      </c>
      <c r="G6" s="46">
        <v>34737.806497617014</v>
      </c>
      <c r="H6" s="46">
        <v>32894.382985197117</v>
      </c>
      <c r="I6" s="46">
        <v>32894.382985197117</v>
      </c>
    </row>
    <row r="7" spans="1:9" ht="15.4" thickTop="1" thickBot="1">
      <c r="C7" s="10" t="s">
        <v>52</v>
      </c>
      <c r="D7" s="12">
        <v>2921</v>
      </c>
      <c r="E7" s="12">
        <v>2921</v>
      </c>
      <c r="F7" s="12">
        <v>2230.2768279699999</v>
      </c>
      <c r="G7" s="12">
        <v>2230.2768279699999</v>
      </c>
      <c r="H7" s="12">
        <v>6421.7990066400007</v>
      </c>
      <c r="I7" s="12">
        <v>6421.7990066400007</v>
      </c>
    </row>
    <row r="8" spans="1:9" ht="15" thickBot="1">
      <c r="C8" s="10" t="s">
        <v>53</v>
      </c>
      <c r="D8" s="12">
        <v>28326</v>
      </c>
      <c r="E8" s="12">
        <v>28326</v>
      </c>
      <c r="F8" s="12">
        <v>31995.752861507015</v>
      </c>
      <c r="G8" s="12">
        <v>31995.752861507015</v>
      </c>
      <c r="H8" s="12">
        <v>25952.289788987113</v>
      </c>
      <c r="I8" s="12">
        <v>25952.289788987113</v>
      </c>
    </row>
    <row r="9" spans="1:9" ht="15" thickBot="1">
      <c r="C9" s="37" t="s">
        <v>54</v>
      </c>
      <c r="D9" s="47">
        <v>367</v>
      </c>
      <c r="E9" s="47">
        <v>367</v>
      </c>
      <c r="F9" s="222">
        <v>511.77680813999996</v>
      </c>
      <c r="G9" s="222">
        <v>511.77680813999996</v>
      </c>
      <c r="H9" s="222">
        <v>520.29418956999996</v>
      </c>
      <c r="I9" s="222">
        <v>520.29418956999996</v>
      </c>
    </row>
    <row r="10" spans="1:9" ht="15.4" thickTop="1" thickBot="1">
      <c r="C10" s="9" t="s">
        <v>55</v>
      </c>
      <c r="D10" s="48">
        <v>529</v>
      </c>
      <c r="E10" s="48">
        <v>492</v>
      </c>
      <c r="F10" s="223">
        <v>487.81016651306453</v>
      </c>
      <c r="G10" s="223">
        <v>453.66345485715004</v>
      </c>
      <c r="H10" s="223">
        <v>488.26864808297802</v>
      </c>
      <c r="I10" s="223">
        <v>454.08984271716957</v>
      </c>
    </row>
    <row r="11" spans="1:9" ht="15.4" thickTop="1" thickBot="1">
      <c r="C11" s="10" t="s">
        <v>56</v>
      </c>
      <c r="D11" s="11">
        <v>529</v>
      </c>
      <c r="E11" s="11">
        <v>492</v>
      </c>
      <c r="F11" s="12">
        <v>487.81016651306453</v>
      </c>
      <c r="G11" s="12">
        <v>453.66345485715004</v>
      </c>
      <c r="H11" s="12">
        <v>488.26864808297802</v>
      </c>
      <c r="I11" s="12">
        <v>454.08984271716957</v>
      </c>
    </row>
    <row r="12" spans="1:9" ht="15" thickBot="1">
      <c r="C12" s="45" t="s">
        <v>57</v>
      </c>
      <c r="D12" s="49">
        <v>0</v>
      </c>
      <c r="E12" s="49">
        <v>0</v>
      </c>
      <c r="F12" s="46">
        <v>5.6162815300000002</v>
      </c>
      <c r="G12" s="46">
        <v>4.7738393004999997</v>
      </c>
      <c r="H12" s="46">
        <v>0</v>
      </c>
      <c r="I12" s="46">
        <v>0</v>
      </c>
    </row>
    <row r="13" spans="1:9" ht="15.4" thickTop="1" thickBot="1">
      <c r="C13" s="37" t="s">
        <v>58</v>
      </c>
      <c r="D13" s="47">
        <v>0</v>
      </c>
      <c r="E13" s="47">
        <v>0</v>
      </c>
      <c r="F13" s="222">
        <v>5.6162815300000002</v>
      </c>
      <c r="G13" s="222">
        <v>4.7738393004999997</v>
      </c>
      <c r="H13" s="222">
        <v>0</v>
      </c>
      <c r="I13" s="222">
        <v>0</v>
      </c>
    </row>
    <row r="14" spans="1:9" ht="15.4" thickTop="1" thickBot="1">
      <c r="C14" s="9" t="s">
        <v>59</v>
      </c>
      <c r="D14" s="48">
        <v>523</v>
      </c>
      <c r="E14" s="48">
        <v>389</v>
      </c>
      <c r="F14" s="223">
        <v>590.40836437212306</v>
      </c>
      <c r="G14" s="223">
        <v>442.32530765409228</v>
      </c>
      <c r="H14" s="223">
        <v>522.88121255854708</v>
      </c>
      <c r="I14" s="223">
        <v>391.62743017891034</v>
      </c>
    </row>
    <row r="15" spans="1:9" ht="15.4" thickTop="1" thickBot="1">
      <c r="C15" s="10" t="s">
        <v>60</v>
      </c>
      <c r="D15" s="11">
        <v>511</v>
      </c>
      <c r="E15" s="11">
        <v>383</v>
      </c>
      <c r="F15" s="12">
        <v>588.48450187212302</v>
      </c>
      <c r="G15" s="12">
        <v>441.36337640409226</v>
      </c>
      <c r="H15" s="12">
        <v>520.74729559854711</v>
      </c>
      <c r="I15" s="12">
        <v>390.56047169891036</v>
      </c>
    </row>
    <row r="16" spans="1:9" ht="15" thickBot="1">
      <c r="C16" s="10" t="s">
        <v>61</v>
      </c>
      <c r="D16" s="11">
        <v>10</v>
      </c>
      <c r="E16" s="11">
        <v>5</v>
      </c>
      <c r="F16" s="12">
        <v>0</v>
      </c>
      <c r="G16" s="12">
        <v>0</v>
      </c>
      <c r="H16" s="12">
        <v>0.10284196000000001</v>
      </c>
      <c r="I16" s="12">
        <v>5.1420980000000005E-2</v>
      </c>
    </row>
    <row r="17" spans="3:9" ht="15" thickBot="1">
      <c r="C17" s="10" t="s">
        <v>62</v>
      </c>
      <c r="D17" s="11">
        <v>3</v>
      </c>
      <c r="E17" s="11">
        <v>1</v>
      </c>
      <c r="F17" s="12">
        <v>0</v>
      </c>
      <c r="G17" s="12">
        <v>0</v>
      </c>
      <c r="H17" s="12">
        <v>2.031075</v>
      </c>
      <c r="I17" s="12">
        <v>1.0155375</v>
      </c>
    </row>
    <row r="18" spans="3:9" ht="15" thickBot="1">
      <c r="C18" s="45" t="s">
        <v>63</v>
      </c>
      <c r="D18" s="46">
        <v>32666</v>
      </c>
      <c r="E18" s="46">
        <v>32495</v>
      </c>
      <c r="F18" s="46">
        <v>35821.641310032202</v>
      </c>
      <c r="G18" s="46">
        <v>35638.569099428758</v>
      </c>
      <c r="H18" s="46">
        <v>33905.532845838643</v>
      </c>
      <c r="I18" s="46">
        <v>33740.100258093196</v>
      </c>
    </row>
    <row r="19" spans="3:9" ht="14.65" thickTop="1"/>
  </sheetData>
  <mergeCells count="3">
    <mergeCell ref="D4:E4"/>
    <mergeCell ref="F4:G4"/>
    <mergeCell ref="H4:I4"/>
  </mergeCells>
  <hyperlinks>
    <hyperlink ref="A1" location="'ÍNDICE TABLAS'!A1" display="ÍNDICE TABLAS" xr:uid="{00000000-0004-0000-0200-000000000000}"/>
  </hyperlink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showGridLines="0" view="pageBreakPreview" zoomScale="115" zoomScaleNormal="100" zoomScaleSheetLayoutView="115" workbookViewId="0">
      <selection activeCell="O34" sqref="O34"/>
    </sheetView>
  </sheetViews>
  <sheetFormatPr baseColWidth="10" defaultRowHeight="14.25"/>
  <cols>
    <col min="1" max="1" width="14" bestFit="1" customWidth="1"/>
    <col min="2" max="2" width="2.59765625" bestFit="1" customWidth="1"/>
    <col min="3" max="3" width="52.73046875" customWidth="1"/>
  </cols>
  <sheetData>
    <row r="1" spans="1:9" ht="16.899999999999999">
      <c r="A1" s="205" t="s">
        <v>0</v>
      </c>
      <c r="D1" s="3"/>
    </row>
    <row r="2" spans="1:9" s="15" customFormat="1" ht="37.9">
      <c r="A2" s="13" t="s">
        <v>681</v>
      </c>
      <c r="B2" s="13" t="s">
        <v>38</v>
      </c>
      <c r="C2" s="13" t="s">
        <v>100</v>
      </c>
      <c r="D2" s="14"/>
    </row>
    <row r="3" spans="1:9">
      <c r="D3" s="3"/>
    </row>
    <row r="4" spans="1:9" ht="15" thickBot="1">
      <c r="C4" s="8"/>
      <c r="D4" s="358" t="s">
        <v>46</v>
      </c>
      <c r="E4" s="358"/>
      <c r="F4" s="359">
        <v>43525</v>
      </c>
      <c r="G4" s="358"/>
      <c r="H4" s="359">
        <v>43617</v>
      </c>
      <c r="I4" s="358"/>
    </row>
    <row r="5" spans="1:9" ht="59.25" thickTop="1" thickBot="1">
      <c r="C5" s="30" t="s">
        <v>39</v>
      </c>
      <c r="D5" s="52" t="s">
        <v>66</v>
      </c>
      <c r="E5" s="44" t="s">
        <v>67</v>
      </c>
      <c r="F5" s="206" t="s">
        <v>66</v>
      </c>
      <c r="G5" s="44" t="s">
        <v>67</v>
      </c>
      <c r="H5" s="206" t="s">
        <v>66</v>
      </c>
      <c r="I5" s="44" t="s">
        <v>67</v>
      </c>
    </row>
    <row r="6" spans="1:9" ht="15.4" thickTop="1" thickBot="1">
      <c r="C6" s="45" t="s">
        <v>68</v>
      </c>
      <c r="D6" s="49"/>
      <c r="E6" s="49"/>
      <c r="F6" s="46"/>
      <c r="G6" s="46"/>
      <c r="H6" s="280"/>
      <c r="I6" s="280"/>
    </row>
    <row r="7" spans="1:9" ht="15.4" thickTop="1" thickBot="1">
      <c r="C7" s="45" t="s">
        <v>69</v>
      </c>
      <c r="D7" s="49"/>
      <c r="E7" s="46">
        <v>31006</v>
      </c>
      <c r="F7" s="46"/>
      <c r="G7" s="46">
        <v>31093.867348677337</v>
      </c>
      <c r="H7" s="279"/>
      <c r="I7" s="46">
        <v>31744.349903814167</v>
      </c>
    </row>
    <row r="8" spans="1:9" ht="15.4" thickTop="1" thickBot="1">
      <c r="C8" s="45" t="s">
        <v>70</v>
      </c>
      <c r="D8" s="49"/>
      <c r="E8" s="49"/>
      <c r="F8" s="46"/>
      <c r="G8" s="46"/>
      <c r="H8" s="280"/>
      <c r="I8" s="280"/>
    </row>
    <row r="9" spans="1:9" ht="15.4" thickTop="1" thickBot="1">
      <c r="C9" s="45" t="s">
        <v>71</v>
      </c>
      <c r="D9" s="46">
        <v>94038</v>
      </c>
      <c r="E9" s="46">
        <v>6045</v>
      </c>
      <c r="F9" s="46">
        <v>94813.674270763193</v>
      </c>
      <c r="G9" s="46">
        <v>6075.7829578793599</v>
      </c>
      <c r="H9" s="279">
        <v>95791.771038445368</v>
      </c>
      <c r="I9" s="279">
        <v>6089.7551807774698</v>
      </c>
    </row>
    <row r="10" spans="1:9" ht="15.4" thickTop="1" thickBot="1">
      <c r="C10" s="53" t="s">
        <v>72</v>
      </c>
      <c r="D10" s="54">
        <v>77123</v>
      </c>
      <c r="E10" s="54">
        <v>3856</v>
      </c>
      <c r="F10" s="54">
        <v>77889.536507408338</v>
      </c>
      <c r="G10" s="54">
        <v>3894.4768253704169</v>
      </c>
      <c r="H10" s="281">
        <v>78928.110917197948</v>
      </c>
      <c r="I10" s="281">
        <v>3946.4055458598991</v>
      </c>
    </row>
    <row r="11" spans="1:9" ht="15" thickBot="1">
      <c r="C11" s="53" t="s">
        <v>73</v>
      </c>
      <c r="D11" s="54">
        <v>16763</v>
      </c>
      <c r="E11" s="54">
        <v>2037</v>
      </c>
      <c r="F11" s="54">
        <v>16790.988260209018</v>
      </c>
      <c r="G11" s="54">
        <v>2048.1566293631076</v>
      </c>
      <c r="H11" s="281">
        <v>16773.122747353224</v>
      </c>
      <c r="I11" s="281">
        <v>2052.8122610234027</v>
      </c>
    </row>
    <row r="12" spans="1:9" ht="15.4" thickTop="1" thickBot="1">
      <c r="C12" s="45" t="s">
        <v>74</v>
      </c>
      <c r="D12" s="46">
        <v>22931</v>
      </c>
      <c r="E12" s="46">
        <v>11770</v>
      </c>
      <c r="F12" s="46">
        <v>22759.278462615104</v>
      </c>
      <c r="G12" s="46">
        <v>11422.538422910349</v>
      </c>
      <c r="H12" s="279">
        <v>22405.567907985005</v>
      </c>
      <c r="I12" s="279">
        <v>10968.303328222006</v>
      </c>
    </row>
    <row r="13" spans="1:9" ht="30" thickTop="1" thickBot="1">
      <c r="C13" s="53" t="s">
        <v>75</v>
      </c>
      <c r="D13" s="54">
        <v>6879</v>
      </c>
      <c r="E13" s="54">
        <v>1676</v>
      </c>
      <c r="F13" s="54">
        <v>7101.7521239807093</v>
      </c>
      <c r="G13" s="54">
        <v>1730.2626638333613</v>
      </c>
      <c r="H13" s="281">
        <v>7348.1013860656385</v>
      </c>
      <c r="I13" s="281">
        <v>1790.7055847851764</v>
      </c>
    </row>
    <row r="14" spans="1:9" ht="15" thickBot="1">
      <c r="C14" s="53" t="s">
        <v>76</v>
      </c>
      <c r="D14" s="54">
        <v>15592</v>
      </c>
      <c r="E14" s="54">
        <v>9634</v>
      </c>
      <c r="F14" s="54">
        <v>15226.218850343623</v>
      </c>
      <c r="G14" s="54">
        <v>9260.9682707862157</v>
      </c>
      <c r="H14" s="281">
        <v>14648.060866551315</v>
      </c>
      <c r="I14" s="281">
        <v>8768.192088068774</v>
      </c>
    </row>
    <row r="15" spans="1:9" ht="15" thickBot="1">
      <c r="C15" s="53" t="s">
        <v>77</v>
      </c>
      <c r="D15" s="55">
        <v>460</v>
      </c>
      <c r="E15" s="55">
        <v>460</v>
      </c>
      <c r="F15" s="54">
        <v>431.30748829077311</v>
      </c>
      <c r="G15" s="54">
        <v>431.30748829077311</v>
      </c>
      <c r="H15" s="281">
        <v>409.40565536805411</v>
      </c>
      <c r="I15" s="281">
        <v>409.40565536805411</v>
      </c>
    </row>
    <row r="16" spans="1:9" ht="15.4" thickTop="1" thickBot="1">
      <c r="C16" s="45" t="s">
        <v>78</v>
      </c>
      <c r="D16" s="49"/>
      <c r="E16" s="49">
        <v>4</v>
      </c>
      <c r="F16" s="46"/>
      <c r="G16" s="46">
        <v>7.8483963295750012</v>
      </c>
      <c r="H16" s="279"/>
      <c r="I16" s="279">
        <v>11.910038026275</v>
      </c>
    </row>
    <row r="17" spans="3:9" ht="15.4" thickTop="1" thickBot="1">
      <c r="C17" s="45" t="s">
        <v>79</v>
      </c>
      <c r="D17" s="46">
        <v>7439</v>
      </c>
      <c r="E17" s="46">
        <v>1064</v>
      </c>
      <c r="F17" s="46">
        <v>7828.2908496516775</v>
      </c>
      <c r="G17" s="46">
        <v>1040.2322299370667</v>
      </c>
      <c r="H17" s="279">
        <v>8368.7387299715938</v>
      </c>
      <c r="I17" s="279">
        <v>1084.0163744391527</v>
      </c>
    </row>
    <row r="18" spans="3:9" ht="15.4" thickTop="1" thickBot="1">
      <c r="C18" s="53" t="s">
        <v>80</v>
      </c>
      <c r="D18" s="55">
        <v>392</v>
      </c>
      <c r="E18" s="55">
        <v>389</v>
      </c>
      <c r="F18" s="54">
        <v>311.13065407185394</v>
      </c>
      <c r="G18" s="54">
        <v>310.24266819253461</v>
      </c>
      <c r="H18" s="281">
        <v>292.27225942088074</v>
      </c>
      <c r="I18" s="281">
        <v>291.96389110664649</v>
      </c>
    </row>
    <row r="19" spans="3:9" ht="15" thickBot="1">
      <c r="C19" s="53" t="s">
        <v>81</v>
      </c>
      <c r="D19" s="55">
        <v>29</v>
      </c>
      <c r="E19" s="55">
        <v>29</v>
      </c>
      <c r="F19" s="54">
        <v>29.930248623157087</v>
      </c>
      <c r="G19" s="54">
        <v>29.930248623157087</v>
      </c>
      <c r="H19" s="281">
        <v>30.441218321547943</v>
      </c>
      <c r="I19" s="281">
        <v>30.441218321547943</v>
      </c>
    </row>
    <row r="20" spans="3:9" ht="15" thickBot="1">
      <c r="C20" s="53" t="s">
        <v>82</v>
      </c>
      <c r="D20" s="54">
        <v>7019</v>
      </c>
      <c r="E20" s="55">
        <v>646</v>
      </c>
      <c r="F20" s="54">
        <v>7487.229946956666</v>
      </c>
      <c r="G20" s="54">
        <v>700.05931312137511</v>
      </c>
      <c r="H20" s="281">
        <v>8046.0252522291648</v>
      </c>
      <c r="I20" s="281">
        <v>761.61126501095828</v>
      </c>
    </row>
    <row r="21" spans="3:9" ht="15.4" thickTop="1" thickBot="1">
      <c r="C21" s="56" t="s">
        <v>83</v>
      </c>
      <c r="D21" s="49">
        <v>39</v>
      </c>
      <c r="E21" s="49">
        <v>39</v>
      </c>
      <c r="F21" s="46">
        <v>31.112362517472402</v>
      </c>
      <c r="G21" s="46">
        <v>31.112362517472402</v>
      </c>
      <c r="H21" s="279">
        <v>26.736727525769354</v>
      </c>
      <c r="I21" s="279">
        <v>26.736727525769354</v>
      </c>
    </row>
    <row r="22" spans="3:9" ht="15.4" thickTop="1" thickBot="1">
      <c r="C22" s="45" t="s">
        <v>84</v>
      </c>
      <c r="D22" s="46">
        <v>14612</v>
      </c>
      <c r="E22" s="46">
        <v>1009</v>
      </c>
      <c r="F22" s="46">
        <v>14927.341473081571</v>
      </c>
      <c r="G22" s="46">
        <v>1071.243016644137</v>
      </c>
      <c r="H22" s="279">
        <v>14804.790500477386</v>
      </c>
      <c r="I22" s="279">
        <v>1089.6981684428695</v>
      </c>
    </row>
    <row r="23" spans="3:9" ht="15.4" thickTop="1" thickBot="1">
      <c r="C23" s="45" t="s">
        <v>85</v>
      </c>
      <c r="D23" s="49"/>
      <c r="E23" s="46">
        <v>19931</v>
      </c>
      <c r="F23" s="46"/>
      <c r="G23" s="46">
        <v>19648.757386217963</v>
      </c>
      <c r="H23" s="279"/>
      <c r="I23" s="279">
        <v>19270.419817433543</v>
      </c>
    </row>
    <row r="24" spans="3:9" ht="15.4" thickTop="1" thickBot="1">
      <c r="C24" s="45" t="s">
        <v>86</v>
      </c>
      <c r="D24" s="49"/>
      <c r="E24" s="49"/>
      <c r="F24" s="46"/>
      <c r="G24" s="46"/>
      <c r="H24" s="280"/>
      <c r="I24" s="280"/>
    </row>
    <row r="25" spans="3:9" ht="15.4" thickTop="1" thickBot="1">
      <c r="C25" s="45" t="s">
        <v>87</v>
      </c>
      <c r="D25" s="49">
        <v>420</v>
      </c>
      <c r="E25" s="49">
        <v>0</v>
      </c>
      <c r="F25" s="46">
        <v>642.40734898388541</v>
      </c>
      <c r="G25" s="46">
        <v>10.416666666666666</v>
      </c>
      <c r="H25" s="279">
        <v>734.45483107221878</v>
      </c>
      <c r="I25" s="279">
        <v>10.416666666666666</v>
      </c>
    </row>
    <row r="26" spans="3:9" ht="15.4" thickTop="1" thickBot="1">
      <c r="C26" s="45" t="s">
        <v>88</v>
      </c>
      <c r="D26" s="46">
        <v>3245</v>
      </c>
      <c r="E26" s="46">
        <v>1746</v>
      </c>
      <c r="F26" s="46">
        <v>3261.1238468409483</v>
      </c>
      <c r="G26" s="46">
        <v>1743.4250304360073</v>
      </c>
      <c r="H26" s="279">
        <v>3412.7197915621459</v>
      </c>
      <c r="I26" s="279">
        <v>1811.2354906053647</v>
      </c>
    </row>
    <row r="27" spans="3:9" ht="15.4" thickTop="1" thickBot="1">
      <c r="C27" s="45" t="s">
        <v>89</v>
      </c>
      <c r="D27" s="49">
        <v>56</v>
      </c>
      <c r="E27" s="49">
        <v>40</v>
      </c>
      <c r="F27" s="46">
        <v>31.655404594187036</v>
      </c>
      <c r="G27" s="46">
        <v>31.655404594187036</v>
      </c>
      <c r="H27" s="279">
        <v>33.229352670290631</v>
      </c>
      <c r="I27" s="279">
        <v>33.229352670290631</v>
      </c>
    </row>
    <row r="28" spans="3:9" ht="44.65" thickTop="1" thickBot="1">
      <c r="C28" s="45" t="s">
        <v>90</v>
      </c>
      <c r="D28" s="49"/>
      <c r="E28" s="49">
        <v>0</v>
      </c>
      <c r="F28" s="46"/>
      <c r="G28" s="46">
        <v>0</v>
      </c>
      <c r="H28" s="279"/>
      <c r="I28" s="279">
        <v>0</v>
      </c>
    </row>
    <row r="29" spans="3:9" ht="30" thickTop="1" thickBot="1">
      <c r="C29" s="45" t="s">
        <v>91</v>
      </c>
      <c r="D29" s="49"/>
      <c r="E29" s="49">
        <v>0</v>
      </c>
      <c r="F29" s="46"/>
      <c r="G29" s="46">
        <v>0</v>
      </c>
      <c r="H29" s="279"/>
      <c r="I29" s="279">
        <v>0</v>
      </c>
    </row>
    <row r="30" spans="3:9" ht="15.4" thickTop="1" thickBot="1">
      <c r="C30" s="45" t="s">
        <v>92</v>
      </c>
      <c r="D30" s="46">
        <v>3720</v>
      </c>
      <c r="E30" s="46">
        <v>1786</v>
      </c>
      <c r="F30" s="46">
        <v>3935.186600419021</v>
      </c>
      <c r="G30" s="46">
        <v>1785.4971016968611</v>
      </c>
      <c r="H30" s="280">
        <v>4180.4039753046554</v>
      </c>
      <c r="I30" s="280">
        <v>1854.8815099423221</v>
      </c>
    </row>
    <row r="31" spans="3:9" ht="15.4" thickTop="1" thickBot="1">
      <c r="C31" s="57" t="s">
        <v>93</v>
      </c>
      <c r="D31" s="11">
        <v>0</v>
      </c>
      <c r="E31" s="11">
        <v>0</v>
      </c>
      <c r="F31" s="12">
        <v>0</v>
      </c>
      <c r="G31" s="12">
        <v>0</v>
      </c>
      <c r="H31" s="278">
        <v>0</v>
      </c>
      <c r="I31" s="278">
        <v>0</v>
      </c>
    </row>
    <row r="32" spans="3:9" ht="15" thickBot="1">
      <c r="C32" s="57" t="s">
        <v>94</v>
      </c>
      <c r="D32" s="11">
        <v>0</v>
      </c>
      <c r="E32" s="11">
        <v>0</v>
      </c>
      <c r="F32" s="12">
        <v>0</v>
      </c>
      <c r="G32" s="12">
        <v>0</v>
      </c>
      <c r="H32" s="278">
        <v>0</v>
      </c>
      <c r="I32" s="278">
        <v>0</v>
      </c>
    </row>
    <row r="33" spans="3:9" ht="15" thickBot="1">
      <c r="C33" s="57" t="s">
        <v>95</v>
      </c>
      <c r="D33" s="12">
        <v>3720</v>
      </c>
      <c r="E33" s="12">
        <v>1786</v>
      </c>
      <c r="F33" s="12">
        <v>3935.1866004190197</v>
      </c>
      <c r="G33" s="12">
        <v>1785.4971016968611</v>
      </c>
      <c r="H33" s="278">
        <v>4180.4039753046545</v>
      </c>
      <c r="I33" s="278">
        <v>1854.8815099423218</v>
      </c>
    </row>
    <row r="34" spans="3:9" ht="16.5" thickBot="1">
      <c r="C34" s="224" t="s">
        <v>683</v>
      </c>
      <c r="D34" s="49"/>
      <c r="E34" s="49"/>
      <c r="F34" s="46"/>
      <c r="G34" s="46"/>
      <c r="H34" s="282"/>
      <c r="I34" s="282"/>
    </row>
    <row r="35" spans="3:9" ht="15.4" thickTop="1" thickBot="1">
      <c r="C35" s="45" t="s">
        <v>96</v>
      </c>
      <c r="D35" s="49"/>
      <c r="E35" s="46">
        <v>31006</v>
      </c>
      <c r="F35" s="46"/>
      <c r="G35" s="46">
        <v>31093.867348677337</v>
      </c>
      <c r="H35" s="279"/>
      <c r="I35" s="46">
        <v>31744.349903814167</v>
      </c>
    </row>
    <row r="36" spans="3:9" ht="15.4" thickTop="1" thickBot="1">
      <c r="C36" s="45" t="s">
        <v>97</v>
      </c>
      <c r="D36" s="49"/>
      <c r="E36" s="46">
        <v>18145</v>
      </c>
      <c r="F36" s="46"/>
      <c r="G36" s="46">
        <v>17863.2602845211</v>
      </c>
      <c r="H36" s="279"/>
      <c r="I36" s="46">
        <v>17415.538307491213</v>
      </c>
    </row>
    <row r="37" spans="3:9" ht="15.4" thickTop="1" thickBot="1">
      <c r="C37" s="45" t="s">
        <v>98</v>
      </c>
      <c r="D37" s="44"/>
      <c r="E37" s="58">
        <v>1.71</v>
      </c>
      <c r="F37" s="44"/>
      <c r="G37" s="58">
        <v>1.7406602632119088</v>
      </c>
      <c r="H37" s="283"/>
      <c r="I37" s="58">
        <v>1.8227601893970444</v>
      </c>
    </row>
    <row r="38" spans="3:9" ht="14.65" thickTop="1"/>
  </sheetData>
  <mergeCells count="3">
    <mergeCell ref="D4:E4"/>
    <mergeCell ref="F4:G4"/>
    <mergeCell ref="H4:I4"/>
  </mergeCells>
  <hyperlinks>
    <hyperlink ref="A1" location="'ÍNDICE TABLAS'!A1" display="ÍNDICE TABLAS" xr:uid="{00000000-0004-0000-0300-000000000000}"/>
  </hyperlinks>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7"/>
  <sheetViews>
    <sheetView showGridLines="0" view="pageBreakPreview" zoomScale="114" zoomScaleNormal="100" zoomScaleSheetLayoutView="130" workbookViewId="0">
      <selection activeCell="O34" sqref="O34"/>
    </sheetView>
  </sheetViews>
  <sheetFormatPr baseColWidth="10" defaultRowHeight="14.25"/>
  <cols>
    <col min="1" max="1" width="16.265625" bestFit="1" customWidth="1"/>
    <col min="2" max="2" width="2.59765625" bestFit="1" customWidth="1"/>
    <col min="3" max="3" width="10.3984375" bestFit="1" customWidth="1"/>
    <col min="4" max="4" width="63.86328125" customWidth="1"/>
  </cols>
  <sheetData>
    <row r="1" spans="1:7" ht="16.899999999999999">
      <c r="A1" s="205" t="s">
        <v>0</v>
      </c>
      <c r="D1" s="3"/>
    </row>
    <row r="2" spans="1:7" s="15" customFormat="1" ht="37.9">
      <c r="A2" s="13" t="s">
        <v>40</v>
      </c>
      <c r="B2" s="13" t="s">
        <v>38</v>
      </c>
      <c r="C2" s="13" t="s">
        <v>140</v>
      </c>
      <c r="D2" s="14"/>
    </row>
    <row r="3" spans="1:7">
      <c r="D3" s="3"/>
    </row>
    <row r="4" spans="1:7" ht="15" thickBot="1">
      <c r="C4" s="59"/>
      <c r="D4" s="60"/>
      <c r="E4" s="360" t="s">
        <v>39</v>
      </c>
      <c r="F4" s="361"/>
      <c r="G4" s="361"/>
    </row>
    <row r="5" spans="1:7" ht="15.4" thickTop="1" thickBot="1">
      <c r="C5" s="362" t="s">
        <v>102</v>
      </c>
      <c r="D5" s="362"/>
      <c r="E5" s="217">
        <v>43435</v>
      </c>
      <c r="F5" s="217">
        <v>43525</v>
      </c>
      <c r="G5" s="217">
        <v>43617</v>
      </c>
    </row>
    <row r="6" spans="1:7" ht="15.4" thickTop="1" thickBot="1">
      <c r="C6" s="363" t="s">
        <v>103</v>
      </c>
      <c r="D6" s="363"/>
      <c r="E6" s="363"/>
      <c r="F6" s="363"/>
      <c r="G6" s="363"/>
    </row>
    <row r="7" spans="1:7" ht="15.4" thickTop="1" thickBot="1">
      <c r="C7" s="63">
        <v>1</v>
      </c>
      <c r="D7" s="51" t="s">
        <v>104</v>
      </c>
      <c r="E7" s="64">
        <v>2335</v>
      </c>
      <c r="F7" s="64">
        <v>2335.3330000000001</v>
      </c>
      <c r="G7" s="64">
        <v>2335.3330000000001</v>
      </c>
    </row>
    <row r="8" spans="1:7" ht="15" thickBot="1">
      <c r="C8" s="65"/>
      <c r="D8" s="66" t="s">
        <v>105</v>
      </c>
      <c r="E8" s="67">
        <v>2335</v>
      </c>
      <c r="F8" s="67">
        <v>2335.3330000000001</v>
      </c>
      <c r="G8" s="67">
        <v>2335.3330000000001</v>
      </c>
    </row>
    <row r="9" spans="1:7" ht="15.4" thickTop="1" thickBot="1">
      <c r="C9" s="68"/>
      <c r="D9" s="69" t="s">
        <v>106</v>
      </c>
      <c r="E9" s="71">
        <v>0</v>
      </c>
      <c r="F9" s="71">
        <v>0</v>
      </c>
      <c r="G9" s="71">
        <v>0</v>
      </c>
    </row>
    <row r="10" spans="1:7" ht="15.4" thickTop="1" thickBot="1">
      <c r="C10" s="65"/>
      <c r="D10" s="66" t="s">
        <v>107</v>
      </c>
      <c r="E10" s="72">
        <v>0</v>
      </c>
      <c r="F10" s="72">
        <v>0</v>
      </c>
      <c r="G10" s="72">
        <v>0</v>
      </c>
    </row>
    <row r="11" spans="1:7" ht="15" thickBot="1">
      <c r="C11" s="73">
        <v>2</v>
      </c>
      <c r="D11" s="74" t="s">
        <v>108</v>
      </c>
      <c r="E11" s="75">
        <v>250</v>
      </c>
      <c r="F11" s="75">
        <v>0</v>
      </c>
      <c r="G11" s="84">
        <v>121</v>
      </c>
    </row>
    <row r="12" spans="1:7" ht="15" thickBot="1">
      <c r="C12" s="70">
        <v>3</v>
      </c>
      <c r="D12" s="76" t="s">
        <v>109</v>
      </c>
      <c r="E12" s="77">
        <v>6792</v>
      </c>
      <c r="F12" s="77">
        <v>7075.1530000000002</v>
      </c>
      <c r="G12" s="77">
        <v>7136.1930000000002</v>
      </c>
    </row>
    <row r="13" spans="1:7" ht="15" thickBot="1">
      <c r="C13" s="63" t="s">
        <v>110</v>
      </c>
      <c r="D13" s="51" t="s">
        <v>111</v>
      </c>
      <c r="E13" s="78">
        <v>0</v>
      </c>
      <c r="F13" s="78">
        <v>0</v>
      </c>
      <c r="G13" s="78">
        <v>0</v>
      </c>
    </row>
    <row r="14" spans="1:7" ht="15" thickBot="1">
      <c r="C14" s="63">
        <v>5</v>
      </c>
      <c r="D14" s="51" t="s">
        <v>112</v>
      </c>
      <c r="E14" s="64">
        <v>3183</v>
      </c>
      <c r="F14" s="64">
        <v>3424.2930000000001</v>
      </c>
      <c r="G14" s="64">
        <v>3468.808</v>
      </c>
    </row>
    <row r="15" spans="1:7" ht="29.65" thickBot="1">
      <c r="C15" s="63" t="s">
        <v>113</v>
      </c>
      <c r="D15" s="51" t="s">
        <v>114</v>
      </c>
      <c r="E15" s="78">
        <v>0</v>
      </c>
      <c r="F15" s="78">
        <v>0</v>
      </c>
      <c r="G15" s="78">
        <v>0</v>
      </c>
    </row>
    <row r="16" spans="1:7" ht="15" thickBot="1">
      <c r="C16" s="79">
        <v>6</v>
      </c>
      <c r="D16" s="80" t="s">
        <v>115</v>
      </c>
      <c r="E16" s="233">
        <v>12561</v>
      </c>
      <c r="F16" s="233">
        <v>12834.779</v>
      </c>
      <c r="G16" s="233">
        <v>13061.458999999999</v>
      </c>
    </row>
    <row r="17" spans="3:7" ht="15.4" thickTop="1" thickBot="1">
      <c r="C17" s="364" t="s">
        <v>116</v>
      </c>
      <c r="D17" s="364"/>
      <c r="E17" s="364"/>
      <c r="F17" s="364"/>
      <c r="G17" s="364"/>
    </row>
    <row r="18" spans="3:7" ht="15.75" thickTop="1" thickBot="1">
      <c r="C18" s="63">
        <v>7</v>
      </c>
      <c r="D18" s="83" t="s">
        <v>117</v>
      </c>
      <c r="E18" s="72">
        <v>22</v>
      </c>
      <c r="F18" s="225">
        <v>19.497</v>
      </c>
      <c r="G18" s="225">
        <v>24.16</v>
      </c>
    </row>
    <row r="19" spans="3:7" ht="15.4" thickBot="1">
      <c r="C19" s="63">
        <v>8</v>
      </c>
      <c r="D19" s="76" t="s">
        <v>118</v>
      </c>
      <c r="E19" s="75">
        <v>502</v>
      </c>
      <c r="F19" s="225">
        <v>447.68</v>
      </c>
      <c r="G19" s="225">
        <v>481.11500000000001</v>
      </c>
    </row>
    <row r="20" spans="3:7" ht="44.25" thickBot="1">
      <c r="C20" s="63">
        <v>10</v>
      </c>
      <c r="D20" s="51" t="s">
        <v>119</v>
      </c>
      <c r="E20" s="84">
        <v>2009</v>
      </c>
      <c r="F20" s="230">
        <v>1999.117</v>
      </c>
      <c r="G20" s="230">
        <v>1982.1079999999999</v>
      </c>
    </row>
    <row r="21" spans="3:7" ht="15.4" thickBot="1">
      <c r="C21" s="63">
        <v>11</v>
      </c>
      <c r="D21" s="51" t="s">
        <v>120</v>
      </c>
      <c r="E21" s="75">
        <v>-1</v>
      </c>
      <c r="F21" s="230">
        <v>-0.58299999999999996</v>
      </c>
      <c r="G21" s="230">
        <v>-0.14899999999999999</v>
      </c>
    </row>
    <row r="22" spans="3:7" ht="15.4" thickBot="1">
      <c r="C22" s="63">
        <v>12</v>
      </c>
      <c r="D22" s="83" t="s">
        <v>121</v>
      </c>
      <c r="E22" s="75">
        <v>1</v>
      </c>
      <c r="F22" s="230">
        <v>1.0580000000000001</v>
      </c>
      <c r="G22" s="230">
        <v>1.129</v>
      </c>
    </row>
    <row r="23" spans="3:7" ht="29.65" thickBot="1">
      <c r="C23" s="63" t="s">
        <v>122</v>
      </c>
      <c r="D23" s="76" t="s">
        <v>123</v>
      </c>
      <c r="E23" s="75">
        <v>6</v>
      </c>
      <c r="F23" s="230">
        <v>8.0670000000000002</v>
      </c>
      <c r="G23" s="230">
        <v>6.9550000000000001</v>
      </c>
    </row>
    <row r="24" spans="3:7" ht="15.4" thickBot="1">
      <c r="C24" s="63" t="s">
        <v>124</v>
      </c>
      <c r="D24" s="85" t="s">
        <v>125</v>
      </c>
      <c r="E24" s="75">
        <v>6</v>
      </c>
      <c r="F24" s="230">
        <v>8.0670000000000002</v>
      </c>
      <c r="G24" s="230">
        <v>6.9550000000000001</v>
      </c>
    </row>
    <row r="25" spans="3:7" ht="29.65" thickBot="1">
      <c r="C25" s="63">
        <v>26</v>
      </c>
      <c r="D25" s="51" t="s">
        <v>126</v>
      </c>
      <c r="E25" s="84">
        <v>-1161</v>
      </c>
      <c r="F25" s="230">
        <v>-963.12</v>
      </c>
      <c r="G25" s="230">
        <v>-955.26099999999997</v>
      </c>
    </row>
    <row r="26" spans="3:7" ht="29.65" thickBot="1">
      <c r="C26" s="63" t="s">
        <v>127</v>
      </c>
      <c r="D26" s="83" t="s">
        <v>128</v>
      </c>
      <c r="E26" s="75">
        <v>0</v>
      </c>
      <c r="F26" s="230">
        <v>0</v>
      </c>
      <c r="G26" s="230">
        <v>0</v>
      </c>
    </row>
    <row r="27" spans="3:7" ht="15.4" thickBot="1">
      <c r="C27" s="8"/>
      <c r="D27" s="69" t="s">
        <v>129</v>
      </c>
      <c r="E27" s="75">
        <v>0</v>
      </c>
      <c r="F27" s="230">
        <v>0</v>
      </c>
      <c r="G27" s="230">
        <v>0</v>
      </c>
    </row>
    <row r="28" spans="3:7" ht="15.4" thickBot="1">
      <c r="C28" s="8"/>
      <c r="D28" s="85" t="s">
        <v>130</v>
      </c>
      <c r="E28" s="75">
        <v>0</v>
      </c>
      <c r="F28" s="230">
        <v>0</v>
      </c>
      <c r="G28" s="230">
        <v>0</v>
      </c>
    </row>
    <row r="29" spans="3:7" ht="29.65" thickBot="1">
      <c r="C29" s="70" t="s">
        <v>131</v>
      </c>
      <c r="D29" s="51" t="s">
        <v>132</v>
      </c>
      <c r="E29" s="84">
        <v>-1161</v>
      </c>
      <c r="F29" s="230">
        <v>-963.12</v>
      </c>
      <c r="G29" s="230">
        <v>-955.26099999999997</v>
      </c>
    </row>
    <row r="30" spans="3:7" ht="15.4" thickBot="1">
      <c r="C30" s="7"/>
      <c r="D30" s="66" t="s">
        <v>133</v>
      </c>
      <c r="E30" s="75">
        <v>0</v>
      </c>
      <c r="F30" s="230">
        <v>0</v>
      </c>
      <c r="G30" s="230">
        <v>0</v>
      </c>
    </row>
    <row r="31" spans="3:7" ht="15.4" thickBot="1">
      <c r="C31" s="8"/>
      <c r="D31" s="69" t="s">
        <v>134</v>
      </c>
      <c r="E31" s="84">
        <v>-1162</v>
      </c>
      <c r="F31" s="230">
        <v>-963.70299999999997</v>
      </c>
      <c r="G31" s="230">
        <v>-955.41</v>
      </c>
    </row>
    <row r="32" spans="3:7" ht="15.4" thickBot="1">
      <c r="C32" s="8"/>
      <c r="D32" s="85" t="s">
        <v>135</v>
      </c>
      <c r="E32" s="75">
        <v>0</v>
      </c>
      <c r="F32" s="230">
        <v>0</v>
      </c>
      <c r="G32" s="230">
        <v>0</v>
      </c>
    </row>
    <row r="33" spans="3:7" ht="15.4" thickBot="1">
      <c r="C33" s="8"/>
      <c r="D33" s="85" t="s">
        <v>136</v>
      </c>
      <c r="E33" s="75">
        <v>1</v>
      </c>
      <c r="F33" s="230">
        <v>0.58299999999999996</v>
      </c>
      <c r="G33" s="230">
        <v>0.14899999999999999</v>
      </c>
    </row>
    <row r="34" spans="3:7" ht="29.65" thickBot="1">
      <c r="C34" s="73">
        <v>27</v>
      </c>
      <c r="D34" s="83" t="s">
        <v>137</v>
      </c>
      <c r="E34" s="75">
        <v>0</v>
      </c>
      <c r="F34" s="230">
        <v>0</v>
      </c>
      <c r="G34" s="230">
        <v>0</v>
      </c>
    </row>
    <row r="35" spans="3:7" ht="15.75" thickTop="1" thickBot="1">
      <c r="C35" s="86">
        <v>28</v>
      </c>
      <c r="D35" s="87" t="s">
        <v>138</v>
      </c>
      <c r="E35" s="231">
        <v>1377</v>
      </c>
      <c r="F35" s="231">
        <v>1511.7159999999999</v>
      </c>
      <c r="G35" s="231">
        <v>1540.0569999999998</v>
      </c>
    </row>
    <row r="36" spans="3:7" ht="15.75" thickTop="1" thickBot="1">
      <c r="C36" s="89">
        <v>29</v>
      </c>
      <c r="D36" s="41" t="s">
        <v>139</v>
      </c>
      <c r="E36" s="232">
        <v>11184</v>
      </c>
      <c r="F36" s="232">
        <v>11323.063</v>
      </c>
      <c r="G36" s="232">
        <v>11521.401999999998</v>
      </c>
    </row>
    <row r="37" spans="3:7" ht="14.65" thickTop="1"/>
  </sheetData>
  <mergeCells count="4">
    <mergeCell ref="E4:G4"/>
    <mergeCell ref="C5:D5"/>
    <mergeCell ref="C6:G6"/>
    <mergeCell ref="C17:G17"/>
  </mergeCells>
  <hyperlinks>
    <hyperlink ref="A1" location="'ÍNDICE TABLAS'!A1" display="ÍNDICE TABLAS" xr:uid="{00000000-0004-0000-0400-000000000000}"/>
  </hyperlinks>
  <pageMargins left="0.7" right="0.7" top="0.75" bottom="0.75" header="0.3" footer="0.3"/>
  <pageSetup paperSize="9" scale="69" orientation="portrait" r:id="rId1"/>
  <colBreaks count="1" manualBreakCount="1">
    <brk id="3" max="3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8"/>
  <sheetViews>
    <sheetView showGridLines="0" view="pageBreakPreview" zoomScaleNormal="100" zoomScaleSheetLayoutView="100" workbookViewId="0">
      <selection activeCell="O34" sqref="O34"/>
    </sheetView>
  </sheetViews>
  <sheetFormatPr baseColWidth="10" defaultRowHeight="14.25"/>
  <cols>
    <col min="1" max="1" width="14" bestFit="1" customWidth="1"/>
    <col min="2" max="2" width="2.59765625" customWidth="1"/>
    <col min="4" max="4" width="56" customWidth="1"/>
  </cols>
  <sheetData>
    <row r="1" spans="1:7" ht="16.899999999999999">
      <c r="A1" s="205" t="s">
        <v>0</v>
      </c>
      <c r="D1" s="3"/>
    </row>
    <row r="2" spans="1:7" s="15" customFormat="1" ht="37.9">
      <c r="A2" s="13" t="s">
        <v>42</v>
      </c>
      <c r="B2" s="13" t="s">
        <v>38</v>
      </c>
      <c r="C2" s="13" t="s">
        <v>155</v>
      </c>
      <c r="D2" s="14"/>
    </row>
    <row r="3" spans="1:7">
      <c r="D3" s="3"/>
    </row>
    <row r="4" spans="1:7" ht="17.25" thickBot="1">
      <c r="C4" s="90"/>
      <c r="D4" s="91"/>
      <c r="E4" s="365" t="s">
        <v>39</v>
      </c>
      <c r="F4" s="366"/>
      <c r="G4" s="366"/>
    </row>
    <row r="5" spans="1:7" ht="15.4" thickTop="1" thickBot="1">
      <c r="C5" s="362" t="s">
        <v>102</v>
      </c>
      <c r="D5" s="362"/>
      <c r="E5" s="61" t="s">
        <v>46</v>
      </c>
      <c r="F5" s="217">
        <v>43525</v>
      </c>
      <c r="G5" s="217">
        <v>43617</v>
      </c>
    </row>
    <row r="6" spans="1:7" ht="16.5" customHeight="1" thickTop="1" thickBot="1">
      <c r="C6" s="364" t="s">
        <v>141</v>
      </c>
      <c r="D6" s="364"/>
      <c r="E6" s="87"/>
      <c r="F6" s="87"/>
      <c r="G6" s="87"/>
    </row>
    <row r="7" spans="1:7" ht="44.25" thickTop="1">
      <c r="C7" s="65">
        <v>34</v>
      </c>
      <c r="D7" s="83" t="s">
        <v>142</v>
      </c>
      <c r="E7" s="72">
        <v>470</v>
      </c>
      <c r="F7" s="72">
        <v>470</v>
      </c>
      <c r="G7" s="67">
        <v>464.51900000000001</v>
      </c>
    </row>
    <row r="8" spans="1:7" ht="14.65" thickBot="1">
      <c r="C8" s="92">
        <v>36</v>
      </c>
      <c r="D8" s="93" t="s">
        <v>143</v>
      </c>
      <c r="E8" s="94">
        <v>470</v>
      </c>
      <c r="F8" s="94">
        <v>470</v>
      </c>
      <c r="G8" s="81">
        <v>464.51900000000001</v>
      </c>
    </row>
    <row r="9" spans="1:7" ht="16.5" customHeight="1" thickTop="1" thickBot="1">
      <c r="C9" s="364" t="s">
        <v>144</v>
      </c>
      <c r="D9" s="364"/>
      <c r="E9" s="87"/>
      <c r="F9" s="87"/>
      <c r="G9" s="87"/>
    </row>
    <row r="10" spans="1:7" ht="44.65" thickTop="1" thickBot="1">
      <c r="C10" s="95" t="s">
        <v>145</v>
      </c>
      <c r="D10" s="51" t="s">
        <v>146</v>
      </c>
      <c r="E10" s="78">
        <v>0</v>
      </c>
      <c r="F10" s="229">
        <v>0</v>
      </c>
      <c r="G10" s="229">
        <v>0</v>
      </c>
    </row>
    <row r="11" spans="1:7" ht="15.75" thickTop="1" thickBot="1">
      <c r="C11" s="95"/>
      <c r="D11" s="83" t="s">
        <v>147</v>
      </c>
      <c r="E11" s="72">
        <v>0</v>
      </c>
      <c r="F11" s="227">
        <v>0</v>
      </c>
      <c r="G11" s="227">
        <v>0</v>
      </c>
    </row>
    <row r="12" spans="1:7" ht="15.75" thickTop="1" thickBot="1">
      <c r="C12" s="95"/>
      <c r="D12" s="74" t="s">
        <v>148</v>
      </c>
      <c r="E12" s="75">
        <v>0</v>
      </c>
      <c r="F12" s="228">
        <v>0</v>
      </c>
      <c r="G12" s="228">
        <v>0</v>
      </c>
    </row>
    <row r="13" spans="1:7" ht="15.75" thickTop="1" thickBot="1">
      <c r="C13" s="63"/>
      <c r="D13" s="76" t="s">
        <v>149</v>
      </c>
      <c r="E13" s="71">
        <v>0</v>
      </c>
      <c r="F13" s="226">
        <v>0</v>
      </c>
      <c r="G13" s="226">
        <v>0</v>
      </c>
    </row>
    <row r="14" spans="1:7" ht="15" thickBot="1">
      <c r="C14" s="62">
        <v>43</v>
      </c>
      <c r="D14" s="80" t="s">
        <v>150</v>
      </c>
      <c r="E14" s="96">
        <v>0</v>
      </c>
      <c r="F14" s="96">
        <v>0</v>
      </c>
      <c r="G14" s="96">
        <v>0</v>
      </c>
    </row>
    <row r="15" spans="1:7" ht="15.4" thickTop="1" thickBot="1">
      <c r="C15" s="82">
        <v>44</v>
      </c>
      <c r="D15" s="87" t="s">
        <v>151</v>
      </c>
      <c r="E15" s="210">
        <v>470</v>
      </c>
      <c r="F15" s="210">
        <v>470</v>
      </c>
      <c r="G15" s="88">
        <v>464.51900000000001</v>
      </c>
    </row>
    <row r="16" spans="1:7" ht="15" customHeight="1" thickTop="1">
      <c r="C16" s="367">
        <v>45</v>
      </c>
      <c r="D16" s="80" t="s">
        <v>152</v>
      </c>
      <c r="E16" s="368">
        <v>11654</v>
      </c>
      <c r="F16" s="368">
        <v>11792.978999999999</v>
      </c>
      <c r="G16" s="368">
        <v>11985.920999999998</v>
      </c>
    </row>
    <row r="17" spans="3:7" ht="15" customHeight="1" thickBot="1">
      <c r="C17" s="358"/>
      <c r="D17" s="41" t="s">
        <v>153</v>
      </c>
      <c r="E17" s="369"/>
      <c r="F17" s="369"/>
      <c r="G17" s="369"/>
    </row>
    <row r="18" spans="3:7" ht="14.65" thickTop="1"/>
  </sheetData>
  <mergeCells count="8">
    <mergeCell ref="E4:G4"/>
    <mergeCell ref="C5:D5"/>
    <mergeCell ref="C16:C17"/>
    <mergeCell ref="E16:E17"/>
    <mergeCell ref="G16:G17"/>
    <mergeCell ref="C9:D9"/>
    <mergeCell ref="C6:D6"/>
    <mergeCell ref="F16:F17"/>
  </mergeCells>
  <hyperlinks>
    <hyperlink ref="A1" location="'ÍNDICE TABLAS'!A1" display="ÍNDICE TABLAS" xr:uid="{00000000-0004-0000-0500-000000000000}"/>
  </hyperlinks>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7"/>
  <sheetViews>
    <sheetView showGridLines="0" view="pageBreakPreview" topLeftCell="A2" zoomScaleNormal="100" zoomScaleSheetLayoutView="100" workbookViewId="0">
      <selection activeCell="O34" sqref="O34"/>
    </sheetView>
  </sheetViews>
  <sheetFormatPr baseColWidth="10" defaultRowHeight="14.25"/>
  <cols>
    <col min="1" max="1" width="16.265625" bestFit="1" customWidth="1"/>
    <col min="2" max="2" width="2.59765625" customWidth="1"/>
    <col min="4" max="4" width="56" customWidth="1"/>
  </cols>
  <sheetData>
    <row r="1" spans="1:7" ht="16.899999999999999">
      <c r="A1" s="205" t="s">
        <v>0</v>
      </c>
      <c r="D1" s="3"/>
    </row>
    <row r="2" spans="1:7" s="15" customFormat="1" ht="37.9">
      <c r="A2" s="13" t="s">
        <v>43</v>
      </c>
      <c r="B2" s="13" t="s">
        <v>38</v>
      </c>
      <c r="C2" s="13" t="s">
        <v>8</v>
      </c>
      <c r="D2" s="14"/>
    </row>
    <row r="3" spans="1:7">
      <c r="D3" s="3"/>
    </row>
    <row r="4" spans="1:7" ht="17.25" thickBot="1">
      <c r="C4" s="90"/>
      <c r="D4" s="91"/>
      <c r="E4" s="360" t="s">
        <v>39</v>
      </c>
      <c r="F4" s="361"/>
      <c r="G4" s="361"/>
    </row>
    <row r="5" spans="1:7" ht="15.4" thickTop="1" thickBot="1">
      <c r="C5" s="370" t="s">
        <v>102</v>
      </c>
      <c r="D5" s="370"/>
      <c r="E5" s="207" t="s">
        <v>46</v>
      </c>
      <c r="F5" s="219">
        <v>43525</v>
      </c>
      <c r="G5" s="219">
        <v>43617</v>
      </c>
    </row>
    <row r="6" spans="1:7" ht="15.4" thickTop="1" thickBot="1">
      <c r="C6" s="358" t="s">
        <v>157</v>
      </c>
      <c r="D6" s="358"/>
      <c r="E6" s="358"/>
      <c r="F6" s="358"/>
      <c r="G6" s="358"/>
    </row>
    <row r="7" spans="1:7" ht="44.65" thickTop="1" thickBot="1">
      <c r="C7" s="63">
        <v>48</v>
      </c>
      <c r="D7" s="51" t="s">
        <v>158</v>
      </c>
      <c r="E7" s="64">
        <v>1837</v>
      </c>
      <c r="F7" s="64">
        <v>1933.4680000000001</v>
      </c>
      <c r="G7" s="64">
        <v>1885.306</v>
      </c>
    </row>
    <row r="8" spans="1:7" ht="15" thickBot="1">
      <c r="C8" s="63">
        <v>50</v>
      </c>
      <c r="D8" s="51" t="s">
        <v>159</v>
      </c>
      <c r="E8" s="78">
        <v>191</v>
      </c>
      <c r="F8" s="78">
        <v>161</v>
      </c>
      <c r="G8" s="78">
        <v>179</v>
      </c>
    </row>
    <row r="9" spans="1:7" ht="15" thickBot="1">
      <c r="C9" s="79">
        <v>51</v>
      </c>
      <c r="D9" s="80" t="s">
        <v>160</v>
      </c>
      <c r="E9" s="97">
        <v>2028</v>
      </c>
      <c r="F9" s="97">
        <v>2094.4470000000001</v>
      </c>
      <c r="G9" s="97">
        <v>2064.2719999999999</v>
      </c>
    </row>
    <row r="10" spans="1:7" ht="15.4" thickTop="1" thickBot="1">
      <c r="C10" s="364" t="s">
        <v>161</v>
      </c>
      <c r="D10" s="364"/>
      <c r="E10" s="364"/>
      <c r="F10" s="364"/>
      <c r="G10" s="364"/>
    </row>
    <row r="11" spans="1:7" ht="44.65" thickTop="1" thickBot="1">
      <c r="C11" s="63" t="s">
        <v>162</v>
      </c>
      <c r="D11" s="51" t="s">
        <v>163</v>
      </c>
      <c r="E11" s="78">
        <v>0</v>
      </c>
      <c r="F11" s="78">
        <v>0</v>
      </c>
      <c r="G11" s="78">
        <v>0</v>
      </c>
    </row>
    <row r="12" spans="1:7" ht="15" thickBot="1">
      <c r="C12" s="63"/>
      <c r="D12" s="85" t="s">
        <v>148</v>
      </c>
      <c r="E12" s="78">
        <v>0</v>
      </c>
      <c r="F12" s="78">
        <v>0</v>
      </c>
      <c r="G12" s="78">
        <v>0</v>
      </c>
    </row>
    <row r="13" spans="1:7" ht="15" thickBot="1">
      <c r="C13" s="79">
        <v>57</v>
      </c>
      <c r="D13" s="80" t="s">
        <v>164</v>
      </c>
      <c r="E13" s="96">
        <v>0</v>
      </c>
      <c r="F13" s="96">
        <v>0</v>
      </c>
      <c r="G13" s="96">
        <v>0</v>
      </c>
    </row>
    <row r="14" spans="1:7" ht="15.4" thickTop="1" thickBot="1">
      <c r="C14" s="86">
        <v>58</v>
      </c>
      <c r="D14" s="87" t="s">
        <v>165</v>
      </c>
      <c r="E14" s="88">
        <v>2028</v>
      </c>
      <c r="F14" s="88">
        <v>2094.4470000000001</v>
      </c>
      <c r="G14" s="88">
        <v>2064.2719999999999</v>
      </c>
    </row>
    <row r="15" spans="1:7" ht="15.4" thickTop="1" thickBot="1">
      <c r="C15" s="89">
        <v>59</v>
      </c>
      <c r="D15" s="41" t="s">
        <v>166</v>
      </c>
      <c r="E15" s="208">
        <v>13681</v>
      </c>
      <c r="F15" s="208">
        <v>13887.425999999999</v>
      </c>
      <c r="G15" s="208">
        <v>14050.192999999999</v>
      </c>
    </row>
    <row r="16" spans="1:7" ht="15.4" thickTop="1" thickBot="1">
      <c r="C16" s="50">
        <v>60</v>
      </c>
      <c r="D16" s="41" t="s">
        <v>167</v>
      </c>
      <c r="E16" s="208">
        <v>83246</v>
      </c>
      <c r="F16" s="208">
        <v>83401.481</v>
      </c>
      <c r="G16" s="208">
        <v>82645.927010749991</v>
      </c>
    </row>
    <row r="17" ht="14.65" thickTop="1"/>
  </sheetData>
  <mergeCells count="4">
    <mergeCell ref="E4:G4"/>
    <mergeCell ref="C5:D5"/>
    <mergeCell ref="C6:G6"/>
    <mergeCell ref="C10:G10"/>
  </mergeCells>
  <hyperlinks>
    <hyperlink ref="A1" location="'ÍNDICE TABLAS'!A1" display="ÍNDICE TABLAS" xr:uid="{00000000-0004-0000-0600-000000000000}"/>
  </hyperlinks>
  <pageMargins left="0.7" right="0.7" top="0.75" bottom="0.75" header="0.3" footer="0.3"/>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8"/>
  <sheetViews>
    <sheetView showGridLines="0" view="pageBreakPreview" zoomScale="115" zoomScaleNormal="100" zoomScaleSheetLayoutView="115" workbookViewId="0">
      <selection activeCell="O34" sqref="O34"/>
    </sheetView>
  </sheetViews>
  <sheetFormatPr baseColWidth="10" defaultRowHeight="14.25"/>
  <cols>
    <col min="1" max="1" width="14" bestFit="1" customWidth="1"/>
    <col min="2" max="2" width="2.59765625" customWidth="1"/>
    <col min="4" max="4" width="82" customWidth="1"/>
  </cols>
  <sheetData>
    <row r="1" spans="1:7" ht="16.899999999999999">
      <c r="A1" s="205" t="s">
        <v>0</v>
      </c>
      <c r="D1" s="3"/>
    </row>
    <row r="2" spans="1:7" s="15" customFormat="1" ht="37.9">
      <c r="A2" s="13" t="s">
        <v>44</v>
      </c>
      <c r="B2" s="13" t="s">
        <v>38</v>
      </c>
      <c r="C2" s="371" t="s">
        <v>193</v>
      </c>
      <c r="D2" s="371"/>
      <c r="E2" s="371"/>
      <c r="F2" s="371"/>
      <c r="G2" s="371"/>
    </row>
    <row r="3" spans="1:7" ht="31.5" customHeight="1">
      <c r="C3" s="371"/>
      <c r="D3" s="371"/>
      <c r="E3" s="371"/>
      <c r="F3" s="371"/>
      <c r="G3" s="371"/>
    </row>
    <row r="4" spans="1:7" ht="17.25" thickBot="1">
      <c r="C4" s="90"/>
      <c r="D4" s="91"/>
      <c r="E4" s="360" t="s">
        <v>169</v>
      </c>
      <c r="F4" s="361"/>
      <c r="G4" s="361"/>
    </row>
    <row r="5" spans="1:7" ht="15.4" thickTop="1" thickBot="1">
      <c r="C5" s="370" t="s">
        <v>102</v>
      </c>
      <c r="D5" s="370"/>
      <c r="E5" s="207" t="s">
        <v>46</v>
      </c>
      <c r="F5" s="219">
        <v>43525</v>
      </c>
      <c r="G5" s="219">
        <v>43617</v>
      </c>
    </row>
    <row r="6" spans="1:7" ht="16.5" customHeight="1" thickTop="1" thickBot="1">
      <c r="C6" s="372" t="s">
        <v>170</v>
      </c>
      <c r="D6" s="372"/>
      <c r="E6" s="234"/>
      <c r="F6" s="234"/>
      <c r="G6" s="234"/>
    </row>
    <row r="7" spans="1:7" ht="15.4" thickTop="1" thickBot="1">
      <c r="C7" s="63">
        <v>61</v>
      </c>
      <c r="D7" s="51" t="s">
        <v>171</v>
      </c>
      <c r="E7" s="284">
        <v>13.434662495273539</v>
      </c>
      <c r="F7" s="284">
        <v>13.576573058696646</v>
      </c>
      <c r="G7" s="284">
        <v>13.940677316743482</v>
      </c>
    </row>
    <row r="8" spans="1:7" ht="15" thickBot="1">
      <c r="C8" s="63">
        <v>62</v>
      </c>
      <c r="D8" s="51" t="s">
        <v>172</v>
      </c>
      <c r="E8" s="284">
        <v>13.989063023266246</v>
      </c>
      <c r="F8" s="284">
        <v>14.140011494520103</v>
      </c>
      <c r="G8" s="284">
        <v>14.502736472955233</v>
      </c>
    </row>
    <row r="9" spans="1:7" ht="15" thickBot="1">
      <c r="C9" s="63">
        <v>63</v>
      </c>
      <c r="D9" s="51" t="s">
        <v>173</v>
      </c>
      <c r="E9" s="284">
        <v>16.43487822975937</v>
      </c>
      <c r="F9" s="284">
        <v>16.65129423780856</v>
      </c>
      <c r="G9" s="284">
        <v>17.000466336559395</v>
      </c>
    </row>
    <row r="10" spans="1:7" ht="29.65" thickBot="1">
      <c r="C10" s="63">
        <v>68</v>
      </c>
      <c r="D10" s="51" t="s">
        <v>174</v>
      </c>
      <c r="E10" s="284">
        <v>6.934662495273539</v>
      </c>
      <c r="F10" s="284">
        <v>7.0765730586966455</v>
      </c>
      <c r="G10" s="284">
        <v>7.4406773167434821</v>
      </c>
    </row>
    <row r="11" spans="1:7" ht="15.75" customHeight="1" thickBot="1">
      <c r="C11" s="372" t="s">
        <v>175</v>
      </c>
      <c r="D11" s="372"/>
      <c r="E11" s="234"/>
      <c r="F11" s="235"/>
      <c r="G11" s="235"/>
    </row>
    <row r="12" spans="1:7" ht="30" thickTop="1" thickBot="1">
      <c r="C12" s="63">
        <v>72</v>
      </c>
      <c r="D12" s="51" t="s">
        <v>176</v>
      </c>
      <c r="E12" s="78">
        <v>74</v>
      </c>
      <c r="F12" s="64">
        <v>80.045000000000002</v>
      </c>
      <c r="G12" s="64">
        <v>80.498000000000005</v>
      </c>
    </row>
    <row r="13" spans="1:7" ht="29.65" thickBot="1">
      <c r="C13" s="63">
        <v>73</v>
      </c>
      <c r="D13" s="51" t="s">
        <v>177</v>
      </c>
      <c r="E13" s="78">
        <v>388</v>
      </c>
      <c r="F13" s="64">
        <v>359.67599999999999</v>
      </c>
      <c r="G13" s="64">
        <v>350.41699999999997</v>
      </c>
    </row>
    <row r="14" spans="1:7" ht="15" thickBot="1">
      <c r="C14" s="63">
        <v>74</v>
      </c>
      <c r="D14" s="51" t="s">
        <v>178</v>
      </c>
      <c r="E14" s="78">
        <v>0</v>
      </c>
      <c r="F14" s="64">
        <v>0</v>
      </c>
      <c r="G14" s="64">
        <v>0</v>
      </c>
    </row>
    <row r="15" spans="1:7" ht="29.65" thickBot="1">
      <c r="C15" s="63">
        <v>75</v>
      </c>
      <c r="D15" s="51" t="s">
        <v>179</v>
      </c>
      <c r="E15" s="78">
        <v>565</v>
      </c>
      <c r="F15" s="64">
        <v>542.22500000000002</v>
      </c>
      <c r="G15" s="64">
        <v>530.28271395000002</v>
      </c>
    </row>
    <row r="16" spans="1:7" ht="15.75" customHeight="1" thickBot="1">
      <c r="C16" s="372" t="s">
        <v>180</v>
      </c>
      <c r="D16" s="372"/>
      <c r="E16" s="234"/>
      <c r="F16" s="235"/>
      <c r="G16" s="235"/>
    </row>
    <row r="17" spans="3:7" ht="15.4" thickTop="1" thickBot="1">
      <c r="C17" s="63">
        <v>77</v>
      </c>
      <c r="D17" s="51" t="s">
        <v>181</v>
      </c>
      <c r="E17" s="78">
        <v>318</v>
      </c>
      <c r="F17" s="64">
        <v>309.42141250000003</v>
      </c>
      <c r="G17" s="64">
        <v>303.1051875</v>
      </c>
    </row>
    <row r="18" spans="3:7" ht="29.65" thickBot="1">
      <c r="C18" s="63">
        <v>78</v>
      </c>
      <c r="D18" s="51" t="s">
        <v>182</v>
      </c>
      <c r="E18" s="78">
        <v>0</v>
      </c>
      <c r="F18" s="64">
        <v>160.97900000000001</v>
      </c>
      <c r="G18" s="64">
        <v>178.96600000000001</v>
      </c>
    </row>
    <row r="19" spans="3:7" ht="29.65" thickBot="1">
      <c r="C19" s="63">
        <v>79</v>
      </c>
      <c r="D19" s="51" t="s">
        <v>183</v>
      </c>
      <c r="E19" s="78">
        <v>249</v>
      </c>
      <c r="F19" s="64">
        <v>249.38862600000002</v>
      </c>
      <c r="G19" s="64">
        <v>250.36053000000001</v>
      </c>
    </row>
    <row r="20" spans="3:7" ht="15" customHeight="1" thickBot="1">
      <c r="C20" s="372" t="s">
        <v>184</v>
      </c>
      <c r="D20" s="372"/>
      <c r="E20" s="234"/>
      <c r="F20" s="234"/>
      <c r="G20" s="234"/>
    </row>
    <row r="21" spans="3:7" ht="15.75" customHeight="1" thickTop="1" thickBot="1">
      <c r="C21" s="372" t="s">
        <v>185</v>
      </c>
      <c r="D21" s="372"/>
      <c r="E21" s="234"/>
      <c r="F21" s="234"/>
      <c r="G21" s="234"/>
    </row>
    <row r="22" spans="3:7" ht="15.4" thickTop="1" thickBot="1">
      <c r="C22" s="63">
        <v>80</v>
      </c>
      <c r="D22" s="51" t="s">
        <v>186</v>
      </c>
      <c r="E22" s="78" t="s">
        <v>187</v>
      </c>
      <c r="F22" s="78" t="s">
        <v>187</v>
      </c>
      <c r="G22" s="78" t="s">
        <v>187</v>
      </c>
    </row>
    <row r="23" spans="3:7" ht="15" thickBot="1">
      <c r="C23" s="63">
        <v>81</v>
      </c>
      <c r="D23" s="51" t="s">
        <v>188</v>
      </c>
      <c r="E23" s="78" t="s">
        <v>187</v>
      </c>
      <c r="F23" s="78" t="s">
        <v>187</v>
      </c>
      <c r="G23" s="78" t="s">
        <v>187</v>
      </c>
    </row>
    <row r="24" spans="3:7" ht="15" thickBot="1">
      <c r="C24" s="63">
        <v>82</v>
      </c>
      <c r="D24" s="51" t="s">
        <v>189</v>
      </c>
      <c r="E24" s="78" t="s">
        <v>187</v>
      </c>
      <c r="F24" s="78" t="s">
        <v>187</v>
      </c>
      <c r="G24" s="78" t="s">
        <v>187</v>
      </c>
    </row>
    <row r="25" spans="3:7" ht="15" thickBot="1">
      <c r="C25" s="63">
        <v>83</v>
      </c>
      <c r="D25" s="51" t="s">
        <v>190</v>
      </c>
      <c r="E25" s="78" t="s">
        <v>187</v>
      </c>
      <c r="F25" s="78" t="s">
        <v>187</v>
      </c>
      <c r="G25" s="78" t="s">
        <v>187</v>
      </c>
    </row>
    <row r="26" spans="3:7" ht="15" thickBot="1">
      <c r="C26" s="63">
        <v>84</v>
      </c>
      <c r="D26" s="51" t="s">
        <v>191</v>
      </c>
      <c r="E26" s="78" t="s">
        <v>187</v>
      </c>
      <c r="F26" s="78" t="s">
        <v>187</v>
      </c>
      <c r="G26" s="78" t="s">
        <v>187</v>
      </c>
    </row>
    <row r="27" spans="3:7" ht="15" thickBot="1">
      <c r="C27" s="98">
        <v>85</v>
      </c>
      <c r="D27" s="99" t="s">
        <v>192</v>
      </c>
      <c r="E27" s="100" t="s">
        <v>187</v>
      </c>
      <c r="F27" s="100" t="s">
        <v>187</v>
      </c>
      <c r="G27" s="100" t="s">
        <v>187</v>
      </c>
    </row>
    <row r="28" spans="3:7" ht="14.65" thickTop="1"/>
  </sheetData>
  <mergeCells count="8">
    <mergeCell ref="C2:G3"/>
    <mergeCell ref="E4:G4"/>
    <mergeCell ref="C5:D5"/>
    <mergeCell ref="C11:D11"/>
    <mergeCell ref="C21:D21"/>
    <mergeCell ref="C20:D20"/>
    <mergeCell ref="C16:D16"/>
    <mergeCell ref="C6:D6"/>
  </mergeCells>
  <hyperlinks>
    <hyperlink ref="A1" location="'ÍNDICE TABLAS'!A1" display="ÍNDICE TABLAS" xr:uid="{00000000-0004-0000-0700-000000000000}"/>
  </hyperlink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4"/>
  <sheetViews>
    <sheetView showGridLines="0" view="pageBreakPreview" zoomScale="115" zoomScaleNormal="85" zoomScaleSheetLayoutView="115" workbookViewId="0">
      <selection activeCell="O34" sqref="O34"/>
    </sheetView>
  </sheetViews>
  <sheetFormatPr baseColWidth="10" defaultRowHeight="14.25"/>
  <cols>
    <col min="1" max="1" width="16.265625" bestFit="1" customWidth="1"/>
    <col min="2" max="2" width="2.59765625" customWidth="1"/>
    <col min="6" max="6" width="15" customWidth="1"/>
  </cols>
  <sheetData>
    <row r="1" spans="1:12" ht="16.899999999999999">
      <c r="A1" s="205" t="s">
        <v>0</v>
      </c>
      <c r="D1" s="3"/>
    </row>
    <row r="2" spans="1:12" s="15" customFormat="1" ht="37.9">
      <c r="A2" s="13" t="s">
        <v>65</v>
      </c>
      <c r="B2" s="13" t="s">
        <v>38</v>
      </c>
      <c r="C2" s="13" t="s">
        <v>195</v>
      </c>
      <c r="D2" s="14"/>
    </row>
    <row r="3" spans="1:12">
      <c r="D3" s="3"/>
    </row>
    <row r="4" spans="1:12" ht="17.25" thickBot="1">
      <c r="C4" s="101"/>
      <c r="D4" s="102"/>
      <c r="E4" s="102"/>
      <c r="F4" s="385" t="s">
        <v>196</v>
      </c>
      <c r="G4" s="385"/>
      <c r="H4" s="385"/>
      <c r="I4" s="385"/>
      <c r="J4" s="385"/>
      <c r="K4" s="385"/>
      <c r="L4" s="385"/>
    </row>
    <row r="5" spans="1:12" ht="31.15" thickTop="1" thickBot="1">
      <c r="C5" s="386" t="s">
        <v>197</v>
      </c>
      <c r="D5" s="386"/>
      <c r="E5" s="386"/>
      <c r="F5" s="386"/>
      <c r="G5" s="387" t="s">
        <v>198</v>
      </c>
      <c r="H5" s="387"/>
      <c r="I5" s="387"/>
      <c r="J5" s="388" t="s">
        <v>682</v>
      </c>
      <c r="K5" s="388" t="s">
        <v>199</v>
      </c>
      <c r="L5" s="103" t="s">
        <v>200</v>
      </c>
    </row>
    <row r="6" spans="1:12" ht="15.4" thickTop="1" thickBot="1">
      <c r="C6" s="390"/>
      <c r="D6" s="390"/>
      <c r="E6" s="390"/>
      <c r="F6" s="390"/>
      <c r="G6" s="209" t="s">
        <v>46</v>
      </c>
      <c r="H6" s="324">
        <v>43525</v>
      </c>
      <c r="I6" s="324">
        <v>43617</v>
      </c>
      <c r="J6" s="389"/>
      <c r="K6" s="389"/>
      <c r="L6" s="104">
        <v>43617</v>
      </c>
    </row>
    <row r="7" spans="1:12" ht="15.4" thickTop="1" thickBot="1">
      <c r="C7" s="378" t="s">
        <v>201</v>
      </c>
      <c r="D7" s="378"/>
      <c r="E7" s="378"/>
      <c r="F7" s="379"/>
      <c r="G7" s="105">
        <v>70529</v>
      </c>
      <c r="H7" s="105">
        <v>70640.172000000006</v>
      </c>
      <c r="I7" s="105">
        <v>70131.92</v>
      </c>
      <c r="J7" s="105">
        <f>+I7-H7</f>
        <v>-508.25200000000768</v>
      </c>
      <c r="K7" s="105">
        <f>+I7-G7</f>
        <v>-397.08000000000175</v>
      </c>
      <c r="L7" s="105">
        <f>+I7*0.08</f>
        <v>5610.5536000000002</v>
      </c>
    </row>
    <row r="8" spans="1:12" ht="15.75" thickTop="1" thickBot="1">
      <c r="C8" s="382" t="s">
        <v>202</v>
      </c>
      <c r="D8" s="383"/>
      <c r="E8" s="383"/>
      <c r="F8" s="384"/>
      <c r="G8" s="19">
        <v>30788</v>
      </c>
      <c r="H8" s="19">
        <v>30877.482</v>
      </c>
      <c r="I8" s="19">
        <v>30112.042000000001</v>
      </c>
      <c r="J8" s="285">
        <f t="shared" ref="J8:J29" si="0">+I8-H8</f>
        <v>-765.43999999999869</v>
      </c>
      <c r="K8" s="285">
        <f t="shared" ref="K8:K29" si="1">+I8-G8</f>
        <v>-675.95799999999872</v>
      </c>
      <c r="L8" s="285">
        <f t="shared" ref="L8:L29" si="2">+I8*0.08</f>
        <v>2408.9633600000002</v>
      </c>
    </row>
    <row r="9" spans="1:12" ht="15" thickBot="1">
      <c r="C9" s="373" t="s">
        <v>203</v>
      </c>
      <c r="D9" s="374"/>
      <c r="E9" s="374"/>
      <c r="F9" s="375"/>
      <c r="G9" s="19">
        <v>3419</v>
      </c>
      <c r="H9" s="19">
        <v>3429.76</v>
      </c>
      <c r="I9" s="19">
        <v>3478.9010000000003</v>
      </c>
      <c r="J9" s="19">
        <f t="shared" si="0"/>
        <v>49.141000000000076</v>
      </c>
      <c r="K9" s="19">
        <f t="shared" si="1"/>
        <v>59.901000000000295</v>
      </c>
      <c r="L9" s="19">
        <f t="shared" si="2"/>
        <v>278.31208000000004</v>
      </c>
    </row>
    <row r="10" spans="1:12" ht="15" thickBot="1">
      <c r="C10" s="373" t="s">
        <v>204</v>
      </c>
      <c r="D10" s="374"/>
      <c r="E10" s="374"/>
      <c r="F10" s="375"/>
      <c r="G10" s="19">
        <v>36079</v>
      </c>
      <c r="H10" s="19">
        <v>36042.154000000002</v>
      </c>
      <c r="I10" s="19">
        <v>36202.622000000003</v>
      </c>
      <c r="J10" s="19">
        <f t="shared" si="0"/>
        <v>160.46800000000076</v>
      </c>
      <c r="K10" s="19">
        <f t="shared" si="1"/>
        <v>123.62200000000303</v>
      </c>
      <c r="L10" s="19">
        <f t="shared" si="2"/>
        <v>2896.2097600000002</v>
      </c>
    </row>
    <row r="11" spans="1:12" ht="15" thickBot="1">
      <c r="C11" s="373" t="s">
        <v>205</v>
      </c>
      <c r="D11" s="374"/>
      <c r="E11" s="374"/>
      <c r="F11" s="375"/>
      <c r="G11" s="19">
        <v>242</v>
      </c>
      <c r="H11" s="19">
        <v>290.77600000000001</v>
      </c>
      <c r="I11" s="19">
        <v>338.35500000000002</v>
      </c>
      <c r="J11" s="19">
        <f t="shared" si="0"/>
        <v>47.579000000000008</v>
      </c>
      <c r="K11" s="19">
        <f t="shared" si="1"/>
        <v>96.355000000000018</v>
      </c>
      <c r="L11" s="19">
        <f t="shared" si="2"/>
        <v>27.0684</v>
      </c>
    </row>
    <row r="12" spans="1:12" ht="15" thickBot="1">
      <c r="C12" s="380" t="s">
        <v>206</v>
      </c>
      <c r="D12" s="380"/>
      <c r="E12" s="380"/>
      <c r="F12" s="381"/>
      <c r="G12" s="106">
        <v>2312</v>
      </c>
      <c r="H12" s="106">
        <v>2354.9870000000001</v>
      </c>
      <c r="I12" s="106">
        <v>2309.0709999999999</v>
      </c>
      <c r="J12" s="106">
        <f t="shared" si="0"/>
        <v>-45.916000000000167</v>
      </c>
      <c r="K12" s="106">
        <f t="shared" si="1"/>
        <v>-2.9290000000000873</v>
      </c>
      <c r="L12" s="106">
        <f t="shared" si="2"/>
        <v>184.72567999999998</v>
      </c>
    </row>
    <row r="13" spans="1:12" ht="15.4" thickTop="1" thickBot="1">
      <c r="C13" s="382" t="s">
        <v>207</v>
      </c>
      <c r="D13" s="383"/>
      <c r="E13" s="383"/>
      <c r="F13" s="384"/>
      <c r="G13" s="19">
        <v>51</v>
      </c>
      <c r="H13" s="19">
        <v>43.167999999999999</v>
      </c>
      <c r="I13" s="19">
        <v>48.724000000000004</v>
      </c>
      <c r="J13" s="19">
        <f t="shared" si="0"/>
        <v>5.5560000000000045</v>
      </c>
      <c r="K13" s="19">
        <f t="shared" si="1"/>
        <v>-2.2759999999999962</v>
      </c>
      <c r="L13" s="19">
        <f t="shared" si="2"/>
        <v>3.8979200000000005</v>
      </c>
    </row>
    <row r="14" spans="1:12" ht="15" thickBot="1">
      <c r="C14" s="373" t="s">
        <v>208</v>
      </c>
      <c r="D14" s="374"/>
      <c r="E14" s="374"/>
      <c r="F14" s="375"/>
      <c r="G14" s="19">
        <v>2031</v>
      </c>
      <c r="H14" s="19">
        <v>2092.8580000000002</v>
      </c>
      <c r="I14" s="19">
        <v>2045.231</v>
      </c>
      <c r="J14" s="19">
        <f t="shared" si="0"/>
        <v>-47.62700000000018</v>
      </c>
      <c r="K14" s="19">
        <f t="shared" si="1"/>
        <v>14.230999999999995</v>
      </c>
      <c r="L14" s="19">
        <f t="shared" si="2"/>
        <v>163.61848000000001</v>
      </c>
    </row>
    <row r="15" spans="1:12" ht="15" thickBot="1">
      <c r="C15" s="373" t="s">
        <v>209</v>
      </c>
      <c r="D15" s="374"/>
      <c r="E15" s="374"/>
      <c r="F15" s="375"/>
      <c r="G15" s="19">
        <v>230</v>
      </c>
      <c r="H15" s="19">
        <v>218.96100000000001</v>
      </c>
      <c r="I15" s="19">
        <v>215.11600000000001</v>
      </c>
      <c r="J15" s="19">
        <f t="shared" si="0"/>
        <v>-3.8449999999999989</v>
      </c>
      <c r="K15" s="19">
        <f t="shared" si="1"/>
        <v>-14.883999999999986</v>
      </c>
      <c r="L15" s="19">
        <f t="shared" si="2"/>
        <v>17.209280000000003</v>
      </c>
    </row>
    <row r="16" spans="1:12" ht="15" thickBot="1">
      <c r="C16" s="380" t="s">
        <v>210</v>
      </c>
      <c r="D16" s="380"/>
      <c r="E16" s="380"/>
      <c r="F16" s="381"/>
      <c r="G16" s="106">
        <v>0</v>
      </c>
      <c r="H16" s="106">
        <v>0</v>
      </c>
      <c r="I16" s="106">
        <v>0</v>
      </c>
      <c r="J16" s="106">
        <f t="shared" si="0"/>
        <v>0</v>
      </c>
      <c r="K16" s="106">
        <f t="shared" si="1"/>
        <v>0</v>
      </c>
      <c r="L16" s="106">
        <f t="shared" si="2"/>
        <v>0</v>
      </c>
    </row>
    <row r="17" spans="3:12" ht="15.4" thickTop="1" thickBot="1">
      <c r="C17" s="378" t="s">
        <v>211</v>
      </c>
      <c r="D17" s="378"/>
      <c r="E17" s="378"/>
      <c r="F17" s="379"/>
      <c r="G17" s="106">
        <v>416</v>
      </c>
      <c r="H17" s="106">
        <v>377.90099999999995</v>
      </c>
      <c r="I17" s="106">
        <v>271.76799999999997</v>
      </c>
      <c r="J17" s="106">
        <f t="shared" si="0"/>
        <v>-106.13299999999998</v>
      </c>
      <c r="K17" s="106">
        <f t="shared" si="1"/>
        <v>-144.23200000000003</v>
      </c>
      <c r="L17" s="106">
        <f t="shared" si="2"/>
        <v>21.741439999999997</v>
      </c>
    </row>
    <row r="18" spans="3:12" ht="15.4" thickTop="1" thickBot="1">
      <c r="C18" s="382" t="s">
        <v>212</v>
      </c>
      <c r="D18" s="383"/>
      <c r="E18" s="383"/>
      <c r="F18" s="384"/>
      <c r="G18" s="19">
        <v>47</v>
      </c>
      <c r="H18" s="19">
        <v>43.609000000000002</v>
      </c>
      <c r="I18" s="19">
        <v>41.674999999999997</v>
      </c>
      <c r="J18" s="19">
        <f t="shared" si="0"/>
        <v>-1.9340000000000046</v>
      </c>
      <c r="K18" s="19">
        <f t="shared" si="1"/>
        <v>-5.3250000000000028</v>
      </c>
      <c r="L18" s="19">
        <f t="shared" si="2"/>
        <v>3.3339999999999996</v>
      </c>
    </row>
    <row r="19" spans="3:12" ht="15" thickBot="1">
      <c r="C19" s="373" t="s">
        <v>213</v>
      </c>
      <c r="D19" s="374"/>
      <c r="E19" s="374"/>
      <c r="F19" s="375"/>
      <c r="G19" s="19">
        <v>369</v>
      </c>
      <c r="H19" s="19">
        <v>334.29199999999997</v>
      </c>
      <c r="I19" s="19">
        <v>230.09299999999999</v>
      </c>
      <c r="J19" s="19">
        <f t="shared" si="0"/>
        <v>-104.19899999999998</v>
      </c>
      <c r="K19" s="19">
        <f t="shared" si="1"/>
        <v>-138.90700000000001</v>
      </c>
      <c r="L19" s="19">
        <f t="shared" si="2"/>
        <v>18.407440000000001</v>
      </c>
    </row>
    <row r="20" spans="3:12" ht="15" thickBot="1">
      <c r="C20" s="380" t="s">
        <v>214</v>
      </c>
      <c r="D20" s="380"/>
      <c r="E20" s="380"/>
      <c r="F20" s="381"/>
      <c r="G20" s="106">
        <v>1579</v>
      </c>
      <c r="H20" s="106">
        <v>1741.623</v>
      </c>
      <c r="I20" s="106">
        <v>1703.5050000000001</v>
      </c>
      <c r="J20" s="106">
        <f t="shared" si="0"/>
        <v>-38.117999999999938</v>
      </c>
      <c r="K20" s="106">
        <f t="shared" si="1"/>
        <v>124.50500000000011</v>
      </c>
      <c r="L20" s="106">
        <f t="shared" si="2"/>
        <v>136.28040000000001</v>
      </c>
    </row>
    <row r="21" spans="3:12" ht="15.4" thickTop="1" thickBot="1">
      <c r="C21" s="382" t="s">
        <v>213</v>
      </c>
      <c r="D21" s="383"/>
      <c r="E21" s="383"/>
      <c r="F21" s="384"/>
      <c r="G21" s="19">
        <v>0</v>
      </c>
      <c r="H21" s="19">
        <v>0</v>
      </c>
      <c r="I21" s="19">
        <v>0</v>
      </c>
      <c r="J21" s="19">
        <f t="shared" si="0"/>
        <v>0</v>
      </c>
      <c r="K21" s="19">
        <f t="shared" si="1"/>
        <v>0</v>
      </c>
      <c r="L21" s="19">
        <f t="shared" si="2"/>
        <v>0</v>
      </c>
    </row>
    <row r="22" spans="3:12" ht="15.75" customHeight="1" thickBot="1">
      <c r="C22" s="373" t="s">
        <v>215</v>
      </c>
      <c r="D22" s="374"/>
      <c r="E22" s="374"/>
      <c r="F22" s="375"/>
      <c r="G22" s="19">
        <v>1579</v>
      </c>
      <c r="H22" s="19">
        <v>1741.623</v>
      </c>
      <c r="I22" s="19">
        <v>1703.5050000000001</v>
      </c>
      <c r="J22" s="19">
        <f t="shared" si="0"/>
        <v>-38.117999999999938</v>
      </c>
      <c r="K22" s="19">
        <f t="shared" si="1"/>
        <v>124.50500000000011</v>
      </c>
      <c r="L22" s="19">
        <f t="shared" si="2"/>
        <v>136.28040000000001</v>
      </c>
    </row>
    <row r="23" spans="3:12" ht="15" thickBot="1">
      <c r="C23" s="380" t="s">
        <v>216</v>
      </c>
      <c r="D23" s="380"/>
      <c r="E23" s="380"/>
      <c r="F23" s="381"/>
      <c r="G23" s="106">
        <v>0</v>
      </c>
      <c r="H23" s="106">
        <v>0</v>
      </c>
      <c r="I23" s="106">
        <v>0</v>
      </c>
      <c r="J23" s="106">
        <f t="shared" si="0"/>
        <v>0</v>
      </c>
      <c r="K23" s="106">
        <f t="shared" si="1"/>
        <v>0</v>
      </c>
      <c r="L23" s="106">
        <f t="shared" si="2"/>
        <v>0</v>
      </c>
    </row>
    <row r="24" spans="3:12" ht="15.4" thickTop="1" thickBot="1">
      <c r="C24" s="378" t="s">
        <v>217</v>
      </c>
      <c r="D24" s="378"/>
      <c r="E24" s="378"/>
      <c r="F24" s="379"/>
      <c r="G24" s="106">
        <v>6028</v>
      </c>
      <c r="H24" s="106">
        <v>6027.9130000000005</v>
      </c>
      <c r="I24" s="106">
        <v>6027.9130000000005</v>
      </c>
      <c r="J24" s="106">
        <f t="shared" si="0"/>
        <v>0</v>
      </c>
      <c r="K24" s="106">
        <f t="shared" si="1"/>
        <v>-8.6999999999534339E-2</v>
      </c>
      <c r="L24" s="106">
        <f t="shared" si="2"/>
        <v>482.23304000000007</v>
      </c>
    </row>
    <row r="25" spans="3:12" ht="15.4" thickTop="1" thickBot="1">
      <c r="C25" s="382" t="s">
        <v>218</v>
      </c>
      <c r="D25" s="383"/>
      <c r="E25" s="383"/>
      <c r="F25" s="384"/>
      <c r="G25" s="19">
        <v>147</v>
      </c>
      <c r="H25" s="19">
        <v>146.93799999999999</v>
      </c>
      <c r="I25" s="19">
        <v>146.93799999999999</v>
      </c>
      <c r="J25" s="19">
        <f t="shared" si="0"/>
        <v>0</v>
      </c>
      <c r="K25" s="19">
        <f t="shared" si="1"/>
        <v>-6.2000000000011823E-2</v>
      </c>
      <c r="L25" s="19">
        <f t="shared" si="2"/>
        <v>11.755039999999999</v>
      </c>
    </row>
    <row r="26" spans="3:12" ht="15" thickBot="1">
      <c r="C26" s="373" t="s">
        <v>219</v>
      </c>
      <c r="D26" s="374"/>
      <c r="E26" s="374"/>
      <c r="F26" s="375"/>
      <c r="G26" s="19">
        <v>5881</v>
      </c>
      <c r="H26" s="19">
        <v>5880.9750000000004</v>
      </c>
      <c r="I26" s="19">
        <v>5880.9750000000004</v>
      </c>
      <c r="J26" s="19">
        <f t="shared" si="0"/>
        <v>0</v>
      </c>
      <c r="K26" s="19">
        <f t="shared" si="1"/>
        <v>-2.4999999999636202E-2</v>
      </c>
      <c r="L26" s="19">
        <f t="shared" si="2"/>
        <v>470.47800000000007</v>
      </c>
    </row>
    <row r="27" spans="3:12" ht="31.15" customHeight="1" thickBot="1">
      <c r="C27" s="376" t="s">
        <v>220</v>
      </c>
      <c r="D27" s="376"/>
      <c r="E27" s="376"/>
      <c r="F27" s="377"/>
      <c r="G27" s="106">
        <v>2383</v>
      </c>
      <c r="H27" s="106">
        <v>2258.886</v>
      </c>
      <c r="I27" s="106">
        <v>2201.748</v>
      </c>
      <c r="J27" s="106">
        <f t="shared" si="0"/>
        <v>-57.13799999999992</v>
      </c>
      <c r="K27" s="106">
        <f t="shared" si="1"/>
        <v>-181.25199999999995</v>
      </c>
      <c r="L27" s="106">
        <f t="shared" si="2"/>
        <v>176.13984000000002</v>
      </c>
    </row>
    <row r="28" spans="3:12" ht="15.4" thickTop="1" thickBot="1">
      <c r="C28" s="378" t="s">
        <v>221</v>
      </c>
      <c r="D28" s="378"/>
      <c r="E28" s="378"/>
      <c r="F28" s="379"/>
      <c r="G28" s="106">
        <v>0</v>
      </c>
      <c r="H28" s="106">
        <v>0</v>
      </c>
      <c r="I28" s="106">
        <v>0</v>
      </c>
      <c r="J28" s="106">
        <f t="shared" si="0"/>
        <v>0</v>
      </c>
      <c r="K28" s="106">
        <f t="shared" si="1"/>
        <v>0</v>
      </c>
      <c r="L28" s="106">
        <f t="shared" si="2"/>
        <v>0</v>
      </c>
    </row>
    <row r="29" spans="3:12" ht="15.4" thickTop="1" thickBot="1">
      <c r="C29" s="378" t="s">
        <v>222</v>
      </c>
      <c r="D29" s="378"/>
      <c r="E29" s="378"/>
      <c r="F29" s="379"/>
      <c r="G29" s="106">
        <v>83246</v>
      </c>
      <c r="H29" s="106">
        <v>83401.481</v>
      </c>
      <c r="I29" s="106">
        <v>82645.926999999996</v>
      </c>
      <c r="J29" s="106">
        <f t="shared" si="0"/>
        <v>-755.55400000000373</v>
      </c>
      <c r="K29" s="106">
        <f t="shared" si="1"/>
        <v>-600.07300000000396</v>
      </c>
      <c r="L29" s="106">
        <f t="shared" si="2"/>
        <v>6611.6741599999996</v>
      </c>
    </row>
    <row r="30" spans="3:12" ht="14.65" thickTop="1"/>
    <row r="31" spans="3:12" ht="16.5">
      <c r="C31" s="236" t="s">
        <v>684</v>
      </c>
    </row>
    <row r="32" spans="3:12" ht="16.5">
      <c r="C32" s="236" t="s">
        <v>685</v>
      </c>
    </row>
    <row r="33" spans="3:12" ht="16.5">
      <c r="C33" s="286" t="s">
        <v>687</v>
      </c>
      <c r="D33" s="287"/>
      <c r="E33" s="287"/>
      <c r="F33" s="287"/>
      <c r="G33" s="287"/>
      <c r="H33" s="287"/>
      <c r="I33" s="287"/>
      <c r="J33" s="287"/>
      <c r="K33" s="287"/>
      <c r="L33" s="287"/>
    </row>
    <row r="34" spans="3:12">
      <c r="C34" s="218"/>
    </row>
  </sheetData>
  <mergeCells count="29">
    <mergeCell ref="C7:F7"/>
    <mergeCell ref="F4:L4"/>
    <mergeCell ref="C5:F5"/>
    <mergeCell ref="G5:I5"/>
    <mergeCell ref="K5:K6"/>
    <mergeCell ref="C6:F6"/>
    <mergeCell ref="J5:J6"/>
    <mergeCell ref="C19:F19"/>
    <mergeCell ref="C8:F8"/>
    <mergeCell ref="C9:F9"/>
    <mergeCell ref="C10:F10"/>
    <mergeCell ref="C11:F11"/>
    <mergeCell ref="C12:F12"/>
    <mergeCell ref="C13:F13"/>
    <mergeCell ref="C14:F14"/>
    <mergeCell ref="C15:F15"/>
    <mergeCell ref="C16:F16"/>
    <mergeCell ref="C17:F17"/>
    <mergeCell ref="C18:F18"/>
    <mergeCell ref="C26:F26"/>
    <mergeCell ref="C27:F27"/>
    <mergeCell ref="C28:F28"/>
    <mergeCell ref="C29:F29"/>
    <mergeCell ref="C20:F20"/>
    <mergeCell ref="C21:F21"/>
    <mergeCell ref="C22:F22"/>
    <mergeCell ref="C23:F23"/>
    <mergeCell ref="C24:F24"/>
    <mergeCell ref="C25:F25"/>
  </mergeCells>
  <hyperlinks>
    <hyperlink ref="A1" location="'ÍNDICE TABLAS'!A1" display="ÍNDICE TABLAS" xr:uid="{00000000-0004-0000-0800-000000000000}"/>
  </hyperlinks>
  <pageMargins left="0.7" right="0.7" top="0.75" bottom="0.75" header="0.3" footer="0.3"/>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6"/>
  <sheetViews>
    <sheetView showGridLines="0" view="pageBreakPreview" zoomScaleNormal="85" zoomScaleSheetLayoutView="100" workbookViewId="0">
      <selection activeCell="O34" sqref="O34"/>
    </sheetView>
  </sheetViews>
  <sheetFormatPr baseColWidth="10" defaultRowHeight="14.25"/>
  <cols>
    <col min="1" max="1" width="14" bestFit="1" customWidth="1"/>
    <col min="2" max="2" width="2.59765625" customWidth="1"/>
    <col min="4" max="4" width="56" customWidth="1"/>
  </cols>
  <sheetData>
    <row r="1" spans="1:15" ht="16.899999999999999">
      <c r="A1" s="205" t="s">
        <v>0</v>
      </c>
      <c r="D1" s="3"/>
    </row>
    <row r="2" spans="1:15" s="15" customFormat="1" ht="37.9" customHeight="1">
      <c r="A2" s="13" t="s">
        <v>99</v>
      </c>
      <c r="B2" s="13" t="s">
        <v>38</v>
      </c>
      <c r="C2" s="392" t="s">
        <v>237</v>
      </c>
      <c r="D2" s="392"/>
      <c r="E2" s="392"/>
      <c r="F2" s="392"/>
      <c r="G2" s="392"/>
      <c r="H2" s="331"/>
      <c r="I2" s="331"/>
      <c r="J2" s="331"/>
      <c r="K2" s="331"/>
      <c r="L2" s="331"/>
      <c r="M2" s="331"/>
      <c r="N2" s="331"/>
      <c r="O2" s="331"/>
    </row>
    <row r="3" spans="1:15" ht="63.75" customHeight="1">
      <c r="C3" s="392"/>
      <c r="D3" s="392"/>
      <c r="E3" s="392"/>
      <c r="F3" s="392"/>
      <c r="G3" s="392"/>
      <c r="H3" s="331"/>
      <c r="I3" s="331"/>
      <c r="J3" s="331"/>
      <c r="K3" s="331"/>
      <c r="L3" s="331"/>
      <c r="M3" s="331"/>
      <c r="N3" s="331"/>
      <c r="O3" s="331"/>
    </row>
    <row r="4" spans="1:15" ht="15" thickBot="1">
      <c r="C4" s="107"/>
      <c r="D4" s="108"/>
      <c r="E4" s="103" t="s">
        <v>46</v>
      </c>
      <c r="F4" s="104">
        <v>43525</v>
      </c>
      <c r="G4" s="104">
        <v>43617</v>
      </c>
    </row>
    <row r="5" spans="1:15" ht="15.4" thickTop="1" thickBot="1">
      <c r="C5" s="391" t="s">
        <v>39</v>
      </c>
      <c r="D5" s="391"/>
      <c r="E5" s="387" t="s">
        <v>224</v>
      </c>
      <c r="F5" s="387"/>
      <c r="G5" s="387"/>
    </row>
    <row r="6" spans="1:15" s="241" customFormat="1" ht="16.899999999999999" thickTop="1" thickBot="1">
      <c r="C6" s="242">
        <v>1</v>
      </c>
      <c r="D6" s="243" t="s">
        <v>225</v>
      </c>
      <c r="E6" s="274">
        <v>207667</v>
      </c>
      <c r="F6" s="237">
        <v>211074</v>
      </c>
      <c r="G6" s="237">
        <v>212278.6</v>
      </c>
    </row>
    <row r="7" spans="1:15" s="241" customFormat="1" ht="31.5" thickTop="1" thickBot="1">
      <c r="C7" s="244">
        <v>2</v>
      </c>
      <c r="D7" s="245" t="s">
        <v>226</v>
      </c>
      <c r="E7" s="239">
        <v>-330.2</v>
      </c>
      <c r="F7" s="238">
        <v>78.300000000000011</v>
      </c>
      <c r="G7" s="238">
        <v>70.099999999999994</v>
      </c>
    </row>
    <row r="8" spans="1:15" s="241" customFormat="1" ht="61.9" thickBot="1">
      <c r="C8" s="244">
        <v>3</v>
      </c>
      <c r="D8" s="245" t="s">
        <v>227</v>
      </c>
      <c r="E8" s="239">
        <v>0</v>
      </c>
      <c r="F8" s="239">
        <v>0</v>
      </c>
      <c r="G8" s="239">
        <v>0</v>
      </c>
    </row>
    <row r="9" spans="1:15" s="241" customFormat="1" ht="15.75" thickBot="1">
      <c r="C9" s="244">
        <v>4</v>
      </c>
      <c r="D9" s="245" t="s">
        <v>228</v>
      </c>
      <c r="E9" s="239">
        <v>-7929</v>
      </c>
      <c r="F9" s="239">
        <v>-8335.9</v>
      </c>
      <c r="G9" s="239">
        <v>-8600.7000000000007</v>
      </c>
    </row>
    <row r="10" spans="1:15" s="241" customFormat="1" ht="15.75" thickBot="1">
      <c r="C10" s="244">
        <v>5</v>
      </c>
      <c r="D10" s="245" t="s">
        <v>229</v>
      </c>
      <c r="E10" s="239">
        <v>3966</v>
      </c>
      <c r="F10" s="239">
        <v>4013.1</v>
      </c>
      <c r="G10" s="239">
        <v>3927.2</v>
      </c>
    </row>
    <row r="11" spans="1:15" s="241" customFormat="1" ht="31.15" thickBot="1">
      <c r="C11" s="244">
        <v>6</v>
      </c>
      <c r="D11" s="245" t="s">
        <v>230</v>
      </c>
      <c r="E11" s="239">
        <v>7574</v>
      </c>
      <c r="F11" s="239">
        <v>7487.8</v>
      </c>
      <c r="G11" s="239">
        <v>7731.8</v>
      </c>
    </row>
    <row r="12" spans="1:15" s="241" customFormat="1" ht="46.5" thickBot="1">
      <c r="C12" s="244" t="s">
        <v>231</v>
      </c>
      <c r="D12" s="245" t="s">
        <v>232</v>
      </c>
      <c r="E12" s="239">
        <v>0</v>
      </c>
      <c r="F12" s="239">
        <v>0</v>
      </c>
      <c r="G12" s="239">
        <v>0</v>
      </c>
    </row>
    <row r="13" spans="1:15" s="241" customFormat="1" ht="46.5" thickBot="1">
      <c r="C13" s="244" t="s">
        <v>233</v>
      </c>
      <c r="D13" s="245" t="s">
        <v>234</v>
      </c>
      <c r="E13" s="239">
        <v>0</v>
      </c>
      <c r="F13" s="239">
        <v>0</v>
      </c>
      <c r="G13" s="239">
        <v>0</v>
      </c>
    </row>
    <row r="14" spans="1:15" s="241" customFormat="1" ht="15.75" thickBot="1">
      <c r="C14" s="246">
        <v>7</v>
      </c>
      <c r="D14" s="247" t="s">
        <v>235</v>
      </c>
      <c r="E14" s="240">
        <v>-1372</v>
      </c>
      <c r="F14" s="240">
        <v>-1503.6</v>
      </c>
      <c r="G14" s="240">
        <v>-1533.1</v>
      </c>
    </row>
    <row r="15" spans="1:15" s="241" customFormat="1" ht="16.899999999999999" thickTop="1" thickBot="1">
      <c r="C15" s="248">
        <v>8</v>
      </c>
      <c r="D15" s="249" t="s">
        <v>236</v>
      </c>
      <c r="E15" s="277">
        <v>209576</v>
      </c>
      <c r="F15" s="237">
        <v>212813.69999999998</v>
      </c>
      <c r="G15" s="237">
        <v>213873.9</v>
      </c>
    </row>
    <row r="16" spans="1:15" ht="14.65" thickTop="1"/>
  </sheetData>
  <mergeCells count="3">
    <mergeCell ref="C5:D5"/>
    <mergeCell ref="E5:G5"/>
    <mergeCell ref="C2:G3"/>
  </mergeCells>
  <hyperlinks>
    <hyperlink ref="A1" location="'ÍNDICE TABLAS'!A1" display="ÍNDICE TABLAS" xr:uid="{00000000-0004-0000-0900-000000000000}"/>
  </hyperlink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8"/>
  <sheetViews>
    <sheetView showGridLines="0" view="pageBreakPreview" zoomScale="90" zoomScaleNormal="100" zoomScaleSheetLayoutView="90" workbookViewId="0">
      <selection activeCell="O34" sqref="O34"/>
    </sheetView>
  </sheetViews>
  <sheetFormatPr baseColWidth="10" defaultRowHeight="14.25"/>
  <cols>
    <col min="1" max="1" width="18" bestFit="1" customWidth="1"/>
    <col min="2" max="2" width="2.59765625" customWidth="1"/>
    <col min="4" max="4" width="56.1328125" customWidth="1"/>
  </cols>
  <sheetData>
    <row r="1" spans="1:15" ht="16.899999999999999">
      <c r="A1" s="205" t="s">
        <v>0</v>
      </c>
      <c r="D1" s="3"/>
    </row>
    <row r="2" spans="1:15" s="15" customFormat="1" ht="37.5" customHeight="1">
      <c r="A2" s="13" t="s">
        <v>101</v>
      </c>
      <c r="B2" s="13" t="s">
        <v>38</v>
      </c>
      <c r="C2" s="396" t="s">
        <v>238</v>
      </c>
      <c r="D2" s="396"/>
      <c r="E2" s="396"/>
      <c r="F2" s="396"/>
      <c r="G2" s="396"/>
      <c r="H2" s="220"/>
      <c r="I2" s="220"/>
      <c r="J2" s="220"/>
      <c r="K2" s="220"/>
      <c r="L2" s="114"/>
      <c r="M2" s="114"/>
      <c r="N2" s="114"/>
      <c r="O2" s="114"/>
    </row>
    <row r="3" spans="1:15" ht="38.25" customHeight="1" thickBot="1">
      <c r="C3" s="396"/>
      <c r="D3" s="396"/>
      <c r="E3" s="396"/>
      <c r="F3" s="396"/>
      <c r="G3" s="396"/>
      <c r="H3" s="220"/>
      <c r="I3" s="220"/>
      <c r="J3" s="220"/>
      <c r="K3" s="220"/>
      <c r="L3" s="114"/>
      <c r="M3" s="114"/>
      <c r="N3" s="114"/>
      <c r="O3" s="114"/>
    </row>
    <row r="4" spans="1:15" ht="15.4" thickTop="1" thickBot="1">
      <c r="C4" s="115"/>
      <c r="D4" s="116"/>
      <c r="E4" s="209" t="s">
        <v>46</v>
      </c>
      <c r="F4" s="104">
        <v>43525</v>
      </c>
      <c r="G4" s="104">
        <v>43617</v>
      </c>
    </row>
    <row r="5" spans="1:15" ht="29.85" customHeight="1" thickTop="1" thickBot="1">
      <c r="C5" s="393" t="s">
        <v>39</v>
      </c>
      <c r="D5" s="394"/>
      <c r="E5" s="395" t="s">
        <v>240</v>
      </c>
      <c r="F5" s="387"/>
      <c r="G5" s="387"/>
    </row>
    <row r="6" spans="1:15" ht="30" thickTop="1" thickBot="1">
      <c r="C6" s="117" t="s">
        <v>241</v>
      </c>
      <c r="D6" s="118" t="s">
        <v>242</v>
      </c>
      <c r="E6" s="119">
        <v>195273</v>
      </c>
      <c r="F6" s="119">
        <v>196438.09999999998</v>
      </c>
      <c r="G6" s="119">
        <v>198597.5</v>
      </c>
    </row>
    <row r="7" spans="1:15" ht="15" thickBot="1">
      <c r="C7" s="117" t="s">
        <v>243</v>
      </c>
      <c r="D7" s="120" t="s">
        <v>244</v>
      </c>
      <c r="E7" s="19">
        <v>0</v>
      </c>
      <c r="F7" s="19">
        <v>0</v>
      </c>
      <c r="G7" s="19">
        <v>0</v>
      </c>
    </row>
    <row r="8" spans="1:15" ht="15" thickBot="1">
      <c r="C8" s="117" t="s">
        <v>245</v>
      </c>
      <c r="D8" s="120" t="s">
        <v>246</v>
      </c>
      <c r="E8" s="19">
        <v>195273</v>
      </c>
      <c r="F8" s="19">
        <v>196438.14000000004</v>
      </c>
      <c r="G8" s="19">
        <v>198597.47000000003</v>
      </c>
    </row>
    <row r="9" spans="1:15" ht="15" thickBot="1">
      <c r="C9" s="111" t="s">
        <v>247</v>
      </c>
      <c r="D9" s="121" t="s">
        <v>248</v>
      </c>
      <c r="E9" s="19">
        <v>0</v>
      </c>
      <c r="F9" s="19">
        <v>0</v>
      </c>
      <c r="G9" s="19">
        <v>0</v>
      </c>
    </row>
    <row r="10" spans="1:15" ht="15" thickBot="1">
      <c r="C10" s="111" t="s">
        <v>249</v>
      </c>
      <c r="D10" s="121" t="s">
        <v>250</v>
      </c>
      <c r="E10" s="19">
        <v>66953</v>
      </c>
      <c r="F10" s="19">
        <v>67456.59</v>
      </c>
      <c r="G10" s="19">
        <v>52035.33</v>
      </c>
    </row>
    <row r="11" spans="1:15" ht="44.25" thickBot="1">
      <c r="C11" s="111" t="s">
        <v>251</v>
      </c>
      <c r="D11" s="121" t="s">
        <v>252</v>
      </c>
      <c r="E11" s="19">
        <v>5070</v>
      </c>
      <c r="F11" s="19">
        <v>5159.6000000000004</v>
      </c>
      <c r="G11" s="19">
        <v>1486.35</v>
      </c>
    </row>
    <row r="12" spans="1:15" ht="15" thickBot="1">
      <c r="C12" s="111" t="s">
        <v>253</v>
      </c>
      <c r="D12" s="121" t="s">
        <v>254</v>
      </c>
      <c r="E12" s="19">
        <v>6424</v>
      </c>
      <c r="F12" s="19">
        <v>4192.88</v>
      </c>
      <c r="G12" s="19">
        <v>21918.36</v>
      </c>
    </row>
    <row r="13" spans="1:15" ht="15" thickBot="1">
      <c r="C13" s="111" t="s">
        <v>255</v>
      </c>
      <c r="D13" s="121" t="s">
        <v>256</v>
      </c>
      <c r="E13" s="19">
        <v>58130</v>
      </c>
      <c r="F13" s="19">
        <v>58251.72</v>
      </c>
      <c r="G13" s="19">
        <v>66069.23</v>
      </c>
    </row>
    <row r="14" spans="1:15" ht="15" thickBot="1">
      <c r="C14" s="111" t="s">
        <v>257</v>
      </c>
      <c r="D14" s="121" t="s">
        <v>258</v>
      </c>
      <c r="E14" s="19">
        <v>14503</v>
      </c>
      <c r="F14" s="19">
        <v>14652.67</v>
      </c>
      <c r="G14" s="19">
        <v>12258.88</v>
      </c>
    </row>
    <row r="15" spans="1:15" ht="15" thickBot="1">
      <c r="C15" s="111" t="s">
        <v>259</v>
      </c>
      <c r="D15" s="121" t="s">
        <v>260</v>
      </c>
      <c r="E15" s="19">
        <v>30957</v>
      </c>
      <c r="F15" s="19">
        <v>32213.38</v>
      </c>
      <c r="G15" s="19">
        <v>30417.32</v>
      </c>
    </row>
    <row r="16" spans="1:15" ht="15" thickBot="1">
      <c r="C16" s="111" t="s">
        <v>261</v>
      </c>
      <c r="D16" s="121" t="s">
        <v>262</v>
      </c>
      <c r="E16" s="19">
        <v>7608</v>
      </c>
      <c r="F16" s="19">
        <v>7803.1</v>
      </c>
      <c r="G16" s="19">
        <v>7859</v>
      </c>
    </row>
    <row r="17" spans="3:7" ht="29.65" thickBot="1">
      <c r="C17" s="332" t="s">
        <v>263</v>
      </c>
      <c r="D17" s="333" t="s">
        <v>264</v>
      </c>
      <c r="E17" s="334">
        <v>5628</v>
      </c>
      <c r="F17" s="334">
        <v>6708.1</v>
      </c>
      <c r="G17" s="334">
        <v>6553</v>
      </c>
    </row>
    <row r="18" spans="3:7" ht="14.65" thickTop="1"/>
  </sheetData>
  <mergeCells count="3">
    <mergeCell ref="C5:D5"/>
    <mergeCell ref="E5:G5"/>
    <mergeCell ref="C2:G3"/>
  </mergeCells>
  <hyperlinks>
    <hyperlink ref="A1" location="'ÍNDICE TABLAS'!A1" display="ÍNDICE TABLAS" xr:uid="{00000000-0004-0000-0A00-000000000000}"/>
  </hyperlinks>
  <pageMargins left="0.7" right="0.7" top="0.75" bottom="0.75" header="0.3" footer="0.3"/>
  <pageSetup paperSize="9" scale="7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3"/>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9.3984375" customWidth="1"/>
    <col min="4" max="4" width="66" style="268" customWidth="1"/>
    <col min="5" max="5" width="10.73046875" style="124"/>
    <col min="6" max="6" width="11.3984375" style="124"/>
    <col min="7" max="7" width="10.73046875" style="124"/>
    <col min="8" max="8" width="13.59765625" customWidth="1"/>
  </cols>
  <sheetData>
    <row r="1" spans="1:7" ht="16.899999999999999">
      <c r="A1" s="205" t="s">
        <v>0</v>
      </c>
      <c r="D1" s="264"/>
    </row>
    <row r="2" spans="1:7" s="15" customFormat="1" ht="37.9">
      <c r="A2" s="13" t="s">
        <v>154</v>
      </c>
      <c r="B2" s="13" t="s">
        <v>38</v>
      </c>
      <c r="C2" s="13" t="s">
        <v>311</v>
      </c>
      <c r="D2" s="265"/>
      <c r="E2" s="125"/>
      <c r="F2" s="125"/>
      <c r="G2" s="125"/>
    </row>
    <row r="3" spans="1:7" ht="14.65" thickBot="1">
      <c r="D3" s="264"/>
    </row>
    <row r="4" spans="1:7" ht="16.899999999999999" thickTop="1" thickBot="1">
      <c r="C4" s="122"/>
      <c r="D4" s="266"/>
      <c r="E4" s="271" t="s">
        <v>46</v>
      </c>
      <c r="F4" s="272">
        <v>43525</v>
      </c>
      <c r="G4" s="272">
        <v>43617</v>
      </c>
    </row>
    <row r="5" spans="1:7" ht="24.75" customHeight="1" thickTop="1" thickBot="1">
      <c r="C5" s="123" t="s">
        <v>39</v>
      </c>
      <c r="D5" s="267"/>
      <c r="E5" s="397" t="s">
        <v>240</v>
      </c>
      <c r="F5" s="397"/>
      <c r="G5" s="397"/>
    </row>
    <row r="6" spans="1:7" s="241" customFormat="1" ht="16.899999999999999" thickTop="1" thickBot="1">
      <c r="C6" s="402" t="s">
        <v>265</v>
      </c>
      <c r="D6" s="403"/>
      <c r="E6" s="288"/>
      <c r="F6" s="289"/>
      <c r="G6" s="289"/>
    </row>
    <row r="7" spans="1:7" s="254" customFormat="1" ht="31.5" thickTop="1" thickBot="1">
      <c r="C7" s="244">
        <v>1</v>
      </c>
      <c r="D7" s="245" t="s">
        <v>266</v>
      </c>
      <c r="E7" s="255">
        <v>196644</v>
      </c>
      <c r="F7" s="256">
        <v>197941.69999999998</v>
      </c>
      <c r="G7" s="255">
        <v>200130.6</v>
      </c>
    </row>
    <row r="8" spans="1:7" s="254" customFormat="1" ht="15.75" thickBot="1">
      <c r="C8" s="244">
        <v>2</v>
      </c>
      <c r="D8" s="245" t="s">
        <v>267</v>
      </c>
      <c r="E8" s="257">
        <v>-1372</v>
      </c>
      <c r="F8" s="257">
        <v>-1503.6</v>
      </c>
      <c r="G8" s="257">
        <v>-1533.1</v>
      </c>
    </row>
    <row r="9" spans="1:7" s="254" customFormat="1" ht="31.15" thickBot="1">
      <c r="C9" s="244">
        <v>3</v>
      </c>
      <c r="D9" s="245" t="s">
        <v>268</v>
      </c>
      <c r="E9" s="258">
        <v>195273</v>
      </c>
      <c r="F9" s="259">
        <v>196438.09999999998</v>
      </c>
      <c r="G9" s="258">
        <v>198597.5</v>
      </c>
    </row>
    <row r="10" spans="1:7" s="254" customFormat="1" ht="17.25" customHeight="1" thickTop="1" thickBot="1">
      <c r="C10" s="402" t="s">
        <v>269</v>
      </c>
      <c r="D10" s="403"/>
      <c r="E10" s="288"/>
      <c r="F10" s="289"/>
      <c r="G10" s="291"/>
    </row>
    <row r="11" spans="1:7" s="254" customFormat="1" ht="31.5" thickTop="1" thickBot="1">
      <c r="C11" s="244">
        <v>4</v>
      </c>
      <c r="D11" s="245" t="s">
        <v>270</v>
      </c>
      <c r="E11" s="255">
        <v>1907</v>
      </c>
      <c r="F11" s="255">
        <v>1975.1</v>
      </c>
      <c r="G11" s="255">
        <v>2049.8000000000002</v>
      </c>
    </row>
    <row r="12" spans="1:7" s="254" customFormat="1" ht="31.15" thickBot="1">
      <c r="C12" s="244">
        <v>5</v>
      </c>
      <c r="D12" s="245" t="s">
        <v>271</v>
      </c>
      <c r="E12" s="260">
        <v>610</v>
      </c>
      <c r="F12" s="260">
        <v>670.2</v>
      </c>
      <c r="G12" s="260">
        <v>637.1</v>
      </c>
    </row>
    <row r="13" spans="1:7" s="254" customFormat="1" ht="15.75" thickBot="1">
      <c r="C13" s="244" t="s">
        <v>272</v>
      </c>
      <c r="D13" s="245" t="s">
        <v>273</v>
      </c>
      <c r="E13" s="260">
        <v>0</v>
      </c>
      <c r="F13" s="260">
        <v>0</v>
      </c>
      <c r="G13" s="260">
        <v>0</v>
      </c>
    </row>
    <row r="14" spans="1:7" s="254" customFormat="1" ht="31.15" thickBot="1">
      <c r="C14" s="244">
        <v>6</v>
      </c>
      <c r="D14" s="245" t="s">
        <v>274</v>
      </c>
      <c r="E14" s="260">
        <v>0</v>
      </c>
      <c r="F14" s="260">
        <v>0</v>
      </c>
      <c r="G14" s="260">
        <v>0</v>
      </c>
    </row>
    <row r="15" spans="1:7" s="254" customFormat="1" ht="31.15" thickBot="1">
      <c r="C15" s="244">
        <v>7</v>
      </c>
      <c r="D15" s="245" t="s">
        <v>275</v>
      </c>
      <c r="E15" s="257">
        <v>-1796</v>
      </c>
      <c r="F15" s="257">
        <v>-1917.1</v>
      </c>
      <c r="G15" s="257">
        <v>-1998.1</v>
      </c>
    </row>
    <row r="16" spans="1:7" s="254" customFormat="1" ht="15.75" thickBot="1">
      <c r="C16" s="244">
        <v>8</v>
      </c>
      <c r="D16" s="245" t="s">
        <v>276</v>
      </c>
      <c r="E16" s="260">
        <v>0</v>
      </c>
      <c r="F16" s="260">
        <v>0</v>
      </c>
      <c r="G16" s="260">
        <v>0</v>
      </c>
    </row>
    <row r="17" spans="3:7" s="254" customFormat="1" ht="15.75" thickBot="1">
      <c r="C17" s="244">
        <v>9</v>
      </c>
      <c r="D17" s="245" t="s">
        <v>277</v>
      </c>
      <c r="E17" s="260">
        <v>0</v>
      </c>
      <c r="F17" s="260">
        <v>0</v>
      </c>
      <c r="G17" s="260">
        <v>0</v>
      </c>
    </row>
    <row r="18" spans="3:7" s="254" customFormat="1" ht="31.15" thickBot="1">
      <c r="C18" s="244">
        <v>10</v>
      </c>
      <c r="D18" s="245" t="s">
        <v>278</v>
      </c>
      <c r="E18" s="260">
        <v>0</v>
      </c>
      <c r="F18" s="260">
        <v>0</v>
      </c>
      <c r="G18" s="260">
        <v>0</v>
      </c>
    </row>
    <row r="19" spans="3:7" s="254" customFormat="1" ht="15.75" thickBot="1">
      <c r="C19" s="244">
        <v>11</v>
      </c>
      <c r="D19" s="245" t="s">
        <v>279</v>
      </c>
      <c r="E19" s="293">
        <v>721</v>
      </c>
      <c r="F19" s="293">
        <v>728.20000000000027</v>
      </c>
      <c r="G19" s="293">
        <v>688.80000000000018</v>
      </c>
    </row>
    <row r="20" spans="3:7" s="254" customFormat="1" ht="16.5" customHeight="1" thickTop="1" thickBot="1">
      <c r="C20" s="398" t="s">
        <v>280</v>
      </c>
      <c r="D20" s="399"/>
      <c r="E20" s="294"/>
      <c r="F20" s="294"/>
      <c r="G20" s="294"/>
    </row>
    <row r="21" spans="3:7" s="254" customFormat="1" ht="31.5" thickTop="1" thickBot="1">
      <c r="C21" s="244">
        <v>12</v>
      </c>
      <c r="D21" s="245" t="s">
        <v>281</v>
      </c>
      <c r="E21" s="255">
        <v>2043</v>
      </c>
      <c r="F21" s="256">
        <v>4146.5</v>
      </c>
      <c r="G21" s="256">
        <v>2928.6</v>
      </c>
    </row>
    <row r="22" spans="3:7" s="254" customFormat="1" ht="15.75" thickBot="1">
      <c r="C22" s="244">
        <v>13</v>
      </c>
      <c r="D22" s="245" t="s">
        <v>282</v>
      </c>
      <c r="E22" s="260"/>
      <c r="F22" s="257">
        <v>0</v>
      </c>
      <c r="G22" s="257">
        <v>0</v>
      </c>
    </row>
    <row r="23" spans="3:7" s="254" customFormat="1" ht="15.75" thickBot="1">
      <c r="C23" s="244">
        <v>14</v>
      </c>
      <c r="D23" s="245" t="s">
        <v>283</v>
      </c>
      <c r="E23" s="257">
        <v>3966</v>
      </c>
      <c r="F23" s="257">
        <v>4013.1</v>
      </c>
      <c r="G23" s="257">
        <v>3927.2</v>
      </c>
    </row>
    <row r="24" spans="3:7" s="254" customFormat="1" ht="31.15" thickBot="1">
      <c r="C24" s="244" t="s">
        <v>284</v>
      </c>
      <c r="D24" s="245" t="s">
        <v>285</v>
      </c>
      <c r="E24" s="260">
        <v>0</v>
      </c>
      <c r="F24" s="257">
        <v>0</v>
      </c>
      <c r="G24" s="257">
        <v>0</v>
      </c>
    </row>
    <row r="25" spans="3:7" s="254" customFormat="1" ht="15.75" thickBot="1">
      <c r="C25" s="244">
        <v>15</v>
      </c>
      <c r="D25" s="245" t="s">
        <v>286</v>
      </c>
      <c r="E25" s="260">
        <v>0</v>
      </c>
      <c r="F25" s="257">
        <v>0</v>
      </c>
      <c r="G25" s="257">
        <v>0</v>
      </c>
    </row>
    <row r="26" spans="3:7" s="254" customFormat="1" ht="15.75" thickBot="1">
      <c r="C26" s="244" t="s">
        <v>287</v>
      </c>
      <c r="D26" s="245" t="s">
        <v>288</v>
      </c>
      <c r="E26" s="260">
        <v>0</v>
      </c>
      <c r="F26" s="257">
        <v>0</v>
      </c>
      <c r="G26" s="257">
        <v>0</v>
      </c>
    </row>
    <row r="27" spans="3:7" s="254" customFormat="1" ht="15.75" thickBot="1">
      <c r="C27" s="244">
        <v>16</v>
      </c>
      <c r="D27" s="245" t="s">
        <v>289</v>
      </c>
      <c r="E27" s="257">
        <v>6009</v>
      </c>
      <c r="F27" s="259">
        <v>8159.6</v>
      </c>
      <c r="G27" s="259">
        <v>6855.7999999999993</v>
      </c>
    </row>
    <row r="28" spans="3:7" s="254" customFormat="1" ht="16.5" customHeight="1" thickTop="1" thickBot="1">
      <c r="C28" s="398" t="s">
        <v>290</v>
      </c>
      <c r="D28" s="399"/>
      <c r="E28" s="294"/>
      <c r="F28" s="294"/>
      <c r="G28" s="294"/>
    </row>
    <row r="29" spans="3:7" s="254" customFormat="1" ht="16.149999999999999" thickTop="1" thickBot="1">
      <c r="C29" s="244">
        <v>17</v>
      </c>
      <c r="D29" s="245" t="s">
        <v>291</v>
      </c>
      <c r="E29" s="255">
        <v>30912</v>
      </c>
      <c r="F29" s="256">
        <v>30930.400000000001</v>
      </c>
      <c r="G29" s="255">
        <v>31680.5</v>
      </c>
    </row>
    <row r="30" spans="3:7" s="254" customFormat="1" ht="15.75" thickBot="1">
      <c r="C30" s="244">
        <v>18</v>
      </c>
      <c r="D30" s="245" t="s">
        <v>292</v>
      </c>
      <c r="E30" s="257">
        <v>-23338</v>
      </c>
      <c r="F30" s="257">
        <v>-23442.6</v>
      </c>
      <c r="G30" s="257">
        <v>-23948.7</v>
      </c>
    </row>
    <row r="31" spans="3:7" s="254" customFormat="1" ht="15.75" thickBot="1">
      <c r="C31" s="244">
        <v>19</v>
      </c>
      <c r="D31" s="245" t="s">
        <v>293</v>
      </c>
      <c r="E31" s="257">
        <v>7574</v>
      </c>
      <c r="F31" s="259">
        <v>7487.8000000000029</v>
      </c>
      <c r="G31" s="257">
        <v>7731.7999999999993</v>
      </c>
    </row>
    <row r="32" spans="3:7" s="254" customFormat="1" ht="34.5" customHeight="1" thickTop="1" thickBot="1">
      <c r="C32" s="400" t="s">
        <v>294</v>
      </c>
      <c r="D32" s="401"/>
      <c r="E32" s="294"/>
      <c r="F32" s="294"/>
      <c r="G32" s="294"/>
    </row>
    <row r="33" spans="3:7" s="254" customFormat="1" ht="31.5" thickTop="1" thickBot="1">
      <c r="C33" s="244" t="s">
        <v>295</v>
      </c>
      <c r="D33" s="245" t="s">
        <v>296</v>
      </c>
      <c r="E33" s="261">
        <v>0</v>
      </c>
      <c r="F33" s="256">
        <v>0</v>
      </c>
      <c r="G33" s="290">
        <v>0</v>
      </c>
    </row>
    <row r="34" spans="3:7" s="254" customFormat="1" ht="31.15" thickBot="1">
      <c r="C34" s="244" t="s">
        <v>297</v>
      </c>
      <c r="D34" s="245" t="s">
        <v>298</v>
      </c>
      <c r="E34" s="260">
        <v>0</v>
      </c>
      <c r="F34" s="259">
        <v>0</v>
      </c>
      <c r="G34" s="290">
        <v>0</v>
      </c>
    </row>
    <row r="35" spans="3:7" s="254" customFormat="1" ht="16.5" customHeight="1" thickTop="1" thickBot="1">
      <c r="C35" s="398" t="s">
        <v>299</v>
      </c>
      <c r="D35" s="399"/>
      <c r="E35" s="294"/>
      <c r="F35" s="294"/>
      <c r="G35" s="294"/>
    </row>
    <row r="36" spans="3:7" s="254" customFormat="1" ht="16.149999999999999" thickTop="1" thickBot="1">
      <c r="C36" s="244">
        <v>20</v>
      </c>
      <c r="D36" s="245" t="s">
        <v>300</v>
      </c>
      <c r="E36" s="255">
        <v>11654</v>
      </c>
      <c r="F36" s="256">
        <v>11793</v>
      </c>
      <c r="G36" s="290">
        <v>11985.9</v>
      </c>
    </row>
    <row r="37" spans="3:7" s="254" customFormat="1" ht="31.15" thickBot="1">
      <c r="C37" s="246">
        <v>21</v>
      </c>
      <c r="D37" s="247" t="s">
        <v>301</v>
      </c>
      <c r="E37" s="250">
        <v>209576</v>
      </c>
      <c r="F37" s="250">
        <v>212813.7</v>
      </c>
      <c r="G37" s="290">
        <v>213873.89999999997</v>
      </c>
    </row>
    <row r="38" spans="3:7" s="254" customFormat="1" ht="16.5" customHeight="1" thickTop="1" thickBot="1">
      <c r="C38" s="398" t="s">
        <v>302</v>
      </c>
      <c r="D38" s="399"/>
      <c r="E38" s="294"/>
      <c r="F38" s="294"/>
      <c r="G38" s="294"/>
    </row>
    <row r="39" spans="3:7" s="241" customFormat="1" ht="16.149999999999999" thickTop="1" thickBot="1">
      <c r="C39" s="252">
        <v>22</v>
      </c>
      <c r="D39" s="245" t="s">
        <v>303</v>
      </c>
      <c r="E39" s="262">
        <v>5.5599999999999997E-2</v>
      </c>
      <c r="F39" s="263">
        <v>5.5414665503207734E-2</v>
      </c>
      <c r="G39" s="292">
        <v>5.6041901325968251E-2</v>
      </c>
    </row>
    <row r="40" spans="3:7" s="241" customFormat="1" ht="16.899999999999999" thickTop="1" thickBot="1">
      <c r="C40" s="398" t="s">
        <v>304</v>
      </c>
      <c r="D40" s="399"/>
      <c r="E40" s="294"/>
      <c r="F40" s="294"/>
      <c r="G40" s="294"/>
    </row>
    <row r="41" spans="3:7" s="241" customFormat="1" ht="16.149999999999999" thickTop="1" thickBot="1">
      <c r="C41" s="252" t="s">
        <v>305</v>
      </c>
      <c r="D41" s="245" t="s">
        <v>306</v>
      </c>
      <c r="E41" s="253" t="s">
        <v>307</v>
      </c>
      <c r="F41" s="253" t="s">
        <v>307</v>
      </c>
      <c r="G41" s="253" t="s">
        <v>307</v>
      </c>
    </row>
    <row r="42" spans="3:7" s="241" customFormat="1" ht="31.15" thickBot="1">
      <c r="C42" s="269" t="s">
        <v>308</v>
      </c>
      <c r="D42" s="270" t="s">
        <v>309</v>
      </c>
      <c r="E42" s="251">
        <v>0</v>
      </c>
      <c r="F42" s="251">
        <v>0</v>
      </c>
      <c r="G42" s="251">
        <v>0</v>
      </c>
    </row>
    <row r="43" spans="3:7" ht="14.65" thickTop="1"/>
  </sheetData>
  <mergeCells count="9">
    <mergeCell ref="E5:G5"/>
    <mergeCell ref="C40:D40"/>
    <mergeCell ref="C38:D38"/>
    <mergeCell ref="C35:D35"/>
    <mergeCell ref="C32:D32"/>
    <mergeCell ref="C28:D28"/>
    <mergeCell ref="C20:D20"/>
    <mergeCell ref="C10:D10"/>
    <mergeCell ref="C6:D6"/>
  </mergeCells>
  <hyperlinks>
    <hyperlink ref="A1" location="'ÍNDICE TABLAS'!A1" display="ÍNDICE TABLAS" xr:uid="{00000000-0004-0000-0B00-000000000000}"/>
  </hyperlink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7"/>
  <sheetViews>
    <sheetView showGridLines="0" view="pageBreakPreview" zoomScale="60" zoomScaleNormal="100" workbookViewId="0">
      <selection activeCell="O34" sqref="O34"/>
    </sheetView>
  </sheetViews>
  <sheetFormatPr baseColWidth="10" defaultRowHeight="14.25"/>
  <cols>
    <col min="1" max="1" width="16.265625" bestFit="1" customWidth="1"/>
    <col min="2" max="2" width="2.59765625" customWidth="1"/>
    <col min="3" max="3" width="42.265625" customWidth="1"/>
  </cols>
  <sheetData>
    <row r="1" spans="1:9" ht="16.899999999999999">
      <c r="A1" s="205" t="s">
        <v>0</v>
      </c>
      <c r="D1" s="3"/>
    </row>
    <row r="2" spans="1:9" s="15" customFormat="1" ht="37.9">
      <c r="A2" s="13" t="s">
        <v>156</v>
      </c>
      <c r="B2" s="13" t="s">
        <v>38</v>
      </c>
      <c r="C2" s="371" t="s">
        <v>373</v>
      </c>
      <c r="D2" s="371"/>
      <c r="E2" s="371"/>
      <c r="F2" s="371"/>
      <c r="G2" s="371"/>
      <c r="H2" s="371"/>
      <c r="I2" s="371"/>
    </row>
    <row r="3" spans="1:9" s="15" customFormat="1" ht="37.9">
      <c r="A3" s="13"/>
      <c r="B3" s="13"/>
      <c r="C3" s="371"/>
      <c r="D3" s="371"/>
      <c r="E3" s="371"/>
      <c r="F3" s="371"/>
      <c r="G3" s="371"/>
      <c r="H3" s="371"/>
      <c r="I3" s="371"/>
    </row>
    <row r="4" spans="1:9" ht="14.65" thickBot="1">
      <c r="D4" s="3"/>
    </row>
    <row r="5" spans="1:9" ht="24" customHeight="1" thickTop="1" thickBot="1">
      <c r="C5" s="38"/>
      <c r="D5" s="404" t="s">
        <v>359</v>
      </c>
      <c r="E5" s="404"/>
      <c r="F5" s="405" t="s">
        <v>360</v>
      </c>
      <c r="G5" s="128" t="s">
        <v>361</v>
      </c>
      <c r="H5" s="405" t="s">
        <v>693</v>
      </c>
      <c r="I5" s="407" t="s">
        <v>363</v>
      </c>
    </row>
    <row r="6" spans="1:9" ht="51" customHeight="1" thickTop="1" thickBot="1">
      <c r="C6" s="130" t="s">
        <v>357</v>
      </c>
      <c r="D6" s="131" t="s">
        <v>325</v>
      </c>
      <c r="E6" s="129" t="s">
        <v>692</v>
      </c>
      <c r="F6" s="406"/>
      <c r="G6" s="129" t="s">
        <v>362</v>
      </c>
      <c r="H6" s="406"/>
      <c r="I6" s="408"/>
    </row>
    <row r="7" spans="1:9" ht="15" thickTop="1" thickBot="1">
      <c r="C7" s="132" t="s">
        <v>313</v>
      </c>
      <c r="D7" s="133">
        <v>8.407</v>
      </c>
      <c r="E7" s="133">
        <v>1156.6859999999999</v>
      </c>
      <c r="F7" s="133">
        <v>0.15</v>
      </c>
      <c r="G7" s="133">
        <v>0</v>
      </c>
      <c r="H7" s="133">
        <v>0.15</v>
      </c>
      <c r="I7" s="133">
        <v>1164.9429999999998</v>
      </c>
    </row>
    <row r="8" spans="1:9" ht="14.65" thickBot="1">
      <c r="C8" s="132" t="s">
        <v>314</v>
      </c>
      <c r="D8" s="133">
        <v>149.61500000000001</v>
      </c>
      <c r="E8" s="133">
        <v>29319.905999999999</v>
      </c>
      <c r="F8" s="133">
        <v>93.057000000000002</v>
      </c>
      <c r="G8" s="133">
        <v>0</v>
      </c>
      <c r="H8" s="133">
        <v>-11.942999999999998</v>
      </c>
      <c r="I8" s="133">
        <v>29376.464</v>
      </c>
    </row>
    <row r="9" spans="1:9" ht="14.65" thickBot="1">
      <c r="C9" s="132" t="s">
        <v>315</v>
      </c>
      <c r="D9" s="133">
        <v>4321.7740000000003</v>
      </c>
      <c r="E9" s="133">
        <v>52217.802000000003</v>
      </c>
      <c r="F9" s="133">
        <v>2181.7829999999999</v>
      </c>
      <c r="G9" s="133">
        <v>0</v>
      </c>
      <c r="H9" s="133">
        <v>-142.2170000000001</v>
      </c>
      <c r="I9" s="133">
        <v>54357.792999999998</v>
      </c>
    </row>
    <row r="10" spans="1:9" ht="14.65" thickBot="1">
      <c r="C10" s="134" t="s">
        <v>316</v>
      </c>
      <c r="D10" s="133">
        <v>731.25400000000002</v>
      </c>
      <c r="E10" s="133">
        <v>4380.835</v>
      </c>
      <c r="F10" s="133">
        <v>384.358</v>
      </c>
      <c r="G10" s="133">
        <v>0</v>
      </c>
      <c r="H10" s="133">
        <v>-29.641999999999996</v>
      </c>
      <c r="I10" s="133">
        <v>4727.7309999999998</v>
      </c>
    </row>
    <row r="11" spans="1:9" ht="14.65" thickBot="1">
      <c r="C11" s="134" t="s">
        <v>317</v>
      </c>
      <c r="D11" s="133">
        <v>1700.5440000000001</v>
      </c>
      <c r="E11" s="133">
        <v>16131.217000000001</v>
      </c>
      <c r="F11" s="133">
        <v>857.08899999999994</v>
      </c>
      <c r="G11" s="133">
        <v>0</v>
      </c>
      <c r="H11" s="133">
        <v>-84.911000000000058</v>
      </c>
      <c r="I11" s="133">
        <v>16974.672000000002</v>
      </c>
    </row>
    <row r="12" spans="1:9" ht="14.65" thickBot="1">
      <c r="C12" s="132" t="s">
        <v>318</v>
      </c>
      <c r="D12" s="133">
        <v>2790.42</v>
      </c>
      <c r="E12" s="133">
        <v>52123.934999999998</v>
      </c>
      <c r="F12" s="133">
        <v>1285.0529999999999</v>
      </c>
      <c r="G12" s="133">
        <v>0</v>
      </c>
      <c r="H12" s="133">
        <v>-90.947000000000116</v>
      </c>
      <c r="I12" s="133">
        <v>53629.301999999996</v>
      </c>
    </row>
    <row r="13" spans="1:9" ht="14.65" thickBot="1">
      <c r="C13" s="132" t="s">
        <v>364</v>
      </c>
      <c r="D13" s="133">
        <v>2482.5839999999998</v>
      </c>
      <c r="E13" s="133">
        <v>40211.493999999999</v>
      </c>
      <c r="F13" s="133">
        <v>919.83699999999999</v>
      </c>
      <c r="G13" s="133">
        <v>0</v>
      </c>
      <c r="H13" s="133">
        <v>-134.16300000000001</v>
      </c>
      <c r="I13" s="133">
        <v>41774.241000000002</v>
      </c>
    </row>
    <row r="14" spans="1:9" ht="14.65" thickBot="1">
      <c r="C14" s="134" t="s">
        <v>365</v>
      </c>
      <c r="D14" s="133">
        <v>210.654</v>
      </c>
      <c r="E14" s="133">
        <v>1460.2</v>
      </c>
      <c r="F14" s="133">
        <v>91.280999999999992</v>
      </c>
      <c r="G14" s="133">
        <v>0</v>
      </c>
      <c r="H14" s="133">
        <v>-22.719000000000008</v>
      </c>
      <c r="I14" s="133">
        <v>1579.5730000000001</v>
      </c>
    </row>
    <row r="15" spans="1:9" ht="14.65" thickBot="1">
      <c r="C15" s="134" t="s">
        <v>366</v>
      </c>
      <c r="D15" s="133">
        <v>2271.9299999999998</v>
      </c>
      <c r="E15" s="133">
        <v>38751.294000000002</v>
      </c>
      <c r="F15" s="133">
        <v>828.55700000000002</v>
      </c>
      <c r="G15" s="133">
        <v>0</v>
      </c>
      <c r="H15" s="133">
        <v>-111.44299999999998</v>
      </c>
      <c r="I15" s="133">
        <v>40194.667000000001</v>
      </c>
    </row>
    <row r="16" spans="1:9" ht="14.65" thickBot="1">
      <c r="C16" s="132" t="s">
        <v>367</v>
      </c>
      <c r="D16" s="133">
        <v>24.465</v>
      </c>
      <c r="E16" s="133">
        <v>4724.2489999999998</v>
      </c>
      <c r="F16" s="133">
        <v>62.918999999999997</v>
      </c>
      <c r="G16" s="133">
        <v>0</v>
      </c>
      <c r="H16" s="133">
        <v>15.918999999999997</v>
      </c>
      <c r="I16" s="133">
        <v>4685.7950000000001</v>
      </c>
    </row>
    <row r="17" spans="3:9" ht="14.65" thickBot="1">
      <c r="C17" s="132" t="s">
        <v>368</v>
      </c>
      <c r="D17" s="133">
        <v>283.37099999999998</v>
      </c>
      <c r="E17" s="133">
        <v>7188.1930000000002</v>
      </c>
      <c r="F17" s="133">
        <v>302.29599999999999</v>
      </c>
      <c r="G17" s="133">
        <v>0</v>
      </c>
      <c r="H17" s="133">
        <v>27.295999999999992</v>
      </c>
      <c r="I17" s="133">
        <v>7169.268</v>
      </c>
    </row>
    <row r="18" spans="3:9" ht="14.65" thickBot="1">
      <c r="C18" s="134" t="s">
        <v>365</v>
      </c>
      <c r="D18" s="133">
        <v>198.404</v>
      </c>
      <c r="E18" s="133">
        <v>2505.846</v>
      </c>
      <c r="F18" s="133">
        <v>171.04</v>
      </c>
      <c r="G18" s="133">
        <v>0</v>
      </c>
      <c r="H18" s="133">
        <v>20.039999999999992</v>
      </c>
      <c r="I18" s="133">
        <v>2533.21</v>
      </c>
    </row>
    <row r="19" spans="3:9" ht="14.65" thickBot="1">
      <c r="C19" s="134" t="s">
        <v>366</v>
      </c>
      <c r="D19" s="133">
        <v>84.966999999999999</v>
      </c>
      <c r="E19" s="133">
        <v>4682.3459999999995</v>
      </c>
      <c r="F19" s="133">
        <v>131.256</v>
      </c>
      <c r="G19" s="133">
        <v>0</v>
      </c>
      <c r="H19" s="133">
        <v>7.2560000000000002</v>
      </c>
      <c r="I19" s="133">
        <v>4636.0569999999989</v>
      </c>
    </row>
    <row r="20" spans="3:9" ht="14.65" thickBot="1">
      <c r="C20" s="132" t="s">
        <v>319</v>
      </c>
      <c r="D20" s="133">
        <v>0</v>
      </c>
      <c r="E20" s="133">
        <v>203.46799999999999</v>
      </c>
      <c r="F20" s="133">
        <v>0</v>
      </c>
      <c r="G20" s="133">
        <v>0</v>
      </c>
      <c r="H20" s="133">
        <v>0</v>
      </c>
      <c r="I20" s="133">
        <v>203.46799999999999</v>
      </c>
    </row>
    <row r="21" spans="3:9" ht="14.65" thickBot="1">
      <c r="C21" s="135" t="s">
        <v>320</v>
      </c>
      <c r="D21" s="136">
        <v>7270.2160000000003</v>
      </c>
      <c r="E21" s="136">
        <v>135021.79699999999</v>
      </c>
      <c r="F21" s="136">
        <v>3560.0429999999997</v>
      </c>
      <c r="G21" s="136">
        <v>0</v>
      </c>
      <c r="H21" s="136">
        <v>-244.95700000000033</v>
      </c>
      <c r="I21" s="136">
        <v>138731.96999999997</v>
      </c>
    </row>
    <row r="22" spans="3:9" ht="15" thickTop="1" thickBot="1">
      <c r="C22" s="132" t="s">
        <v>313</v>
      </c>
      <c r="D22" s="133">
        <v>0</v>
      </c>
      <c r="E22" s="133">
        <v>46394.012999999999</v>
      </c>
      <c r="F22" s="133">
        <v>0.40600000000000003</v>
      </c>
      <c r="G22" s="133">
        <v>0</v>
      </c>
      <c r="H22" s="133">
        <v>0.40600000000000003</v>
      </c>
      <c r="I22" s="133">
        <v>46393.606999999996</v>
      </c>
    </row>
    <row r="23" spans="3:9" ht="14.65" thickBot="1">
      <c r="C23" s="132" t="s">
        <v>321</v>
      </c>
      <c r="D23" s="133">
        <v>0.42299999999999999</v>
      </c>
      <c r="E23" s="133">
        <v>4375.0370000000003</v>
      </c>
      <c r="F23" s="133">
        <v>0</v>
      </c>
      <c r="G23" s="133">
        <v>0</v>
      </c>
      <c r="H23" s="133">
        <v>0</v>
      </c>
      <c r="I23" s="133">
        <v>4375.46</v>
      </c>
    </row>
    <row r="24" spans="3:9" ht="14.65" thickBot="1">
      <c r="C24" s="132" t="s">
        <v>322</v>
      </c>
      <c r="D24" s="133">
        <v>0</v>
      </c>
      <c r="E24" s="133">
        <v>1868.6980000000001</v>
      </c>
      <c r="F24" s="133">
        <v>3.4000000000000002E-2</v>
      </c>
      <c r="G24" s="133">
        <v>0</v>
      </c>
      <c r="H24" s="133">
        <v>3.4000000000000002E-2</v>
      </c>
      <c r="I24" s="133">
        <v>1868.664</v>
      </c>
    </row>
    <row r="25" spans="3:9" ht="14.65" thickBot="1">
      <c r="C25" s="132" t="s">
        <v>323</v>
      </c>
      <c r="D25" s="133">
        <v>0</v>
      </c>
      <c r="E25" s="133">
        <v>0</v>
      </c>
      <c r="F25" s="133">
        <v>0</v>
      </c>
      <c r="G25" s="133">
        <v>0</v>
      </c>
      <c r="H25" s="133">
        <v>0</v>
      </c>
      <c r="I25" s="133">
        <v>0</v>
      </c>
    </row>
    <row r="26" spans="3:9" ht="14.65" thickBot="1">
      <c r="C26" s="132" t="s">
        <v>324</v>
      </c>
      <c r="D26" s="133">
        <v>0</v>
      </c>
      <c r="E26" s="133">
        <v>0</v>
      </c>
      <c r="F26" s="133">
        <v>0</v>
      </c>
      <c r="G26" s="133">
        <v>0</v>
      </c>
      <c r="H26" s="133">
        <v>0</v>
      </c>
      <c r="I26" s="133">
        <v>0</v>
      </c>
    </row>
    <row r="27" spans="3:9" ht="14.65" thickBot="1">
      <c r="C27" s="132" t="s">
        <v>314</v>
      </c>
      <c r="D27" s="133">
        <v>0</v>
      </c>
      <c r="E27" s="133">
        <v>2205.203</v>
      </c>
      <c r="F27" s="133">
        <v>21.690999999999999</v>
      </c>
      <c r="G27" s="133">
        <v>0</v>
      </c>
      <c r="H27" s="133">
        <v>-0.30900000000000105</v>
      </c>
      <c r="I27" s="133">
        <v>2183.5120000000002</v>
      </c>
    </row>
    <row r="28" spans="3:9" ht="14.65" thickBot="1">
      <c r="C28" s="132" t="s">
        <v>315</v>
      </c>
      <c r="D28" s="133">
        <v>19.588999999999999</v>
      </c>
      <c r="E28" s="133">
        <v>1802.251</v>
      </c>
      <c r="F28" s="133">
        <v>109.985</v>
      </c>
      <c r="G28" s="133">
        <v>0</v>
      </c>
      <c r="H28" s="133">
        <v>-7.0150000000000006</v>
      </c>
      <c r="I28" s="133">
        <v>1711.855</v>
      </c>
    </row>
    <row r="29" spans="3:9" ht="14.65" thickBot="1">
      <c r="C29" s="134" t="s">
        <v>317</v>
      </c>
      <c r="D29" s="133">
        <v>16.832999999999998</v>
      </c>
      <c r="E29" s="133">
        <v>1396.046</v>
      </c>
      <c r="F29" s="133">
        <v>107.27199999999999</v>
      </c>
      <c r="G29" s="133">
        <v>0</v>
      </c>
      <c r="H29" s="133">
        <v>-5.7280000000000086</v>
      </c>
      <c r="I29" s="133">
        <v>1305.6070000000002</v>
      </c>
    </row>
    <row r="30" spans="3:9" ht="14.65" thickBot="1">
      <c r="C30" s="132" t="s">
        <v>318</v>
      </c>
      <c r="D30" s="133">
        <v>0</v>
      </c>
      <c r="E30" s="133">
        <v>5989.6729999999998</v>
      </c>
      <c r="F30" s="133">
        <v>94.870999999999995</v>
      </c>
      <c r="G30" s="133">
        <v>0</v>
      </c>
      <c r="H30" s="133">
        <v>-15.129000000000005</v>
      </c>
      <c r="I30" s="133">
        <v>5894.8019999999997</v>
      </c>
    </row>
    <row r="31" spans="3:9" ht="14.65" thickBot="1">
      <c r="C31" s="134" t="s">
        <v>317</v>
      </c>
      <c r="D31" s="133">
        <v>0</v>
      </c>
      <c r="E31" s="133">
        <v>1182.5070000000001</v>
      </c>
      <c r="F31" s="133">
        <v>14.318000000000001</v>
      </c>
      <c r="G31" s="133">
        <v>0</v>
      </c>
      <c r="H31" s="133">
        <v>-2.6819999999999986</v>
      </c>
      <c r="I31" s="133">
        <v>1168.1890000000001</v>
      </c>
    </row>
    <row r="32" spans="3:9" ht="14.65" thickBot="1">
      <c r="C32" s="132" t="s">
        <v>344</v>
      </c>
      <c r="D32" s="133">
        <v>0</v>
      </c>
      <c r="E32" s="133">
        <v>24074.343000000001</v>
      </c>
      <c r="F32" s="133">
        <v>20.484999999999999</v>
      </c>
      <c r="G32" s="133">
        <v>0</v>
      </c>
      <c r="H32" s="133">
        <v>-8.5150000000000006</v>
      </c>
      <c r="I32" s="133">
        <v>24053.858</v>
      </c>
    </row>
    <row r="33" spans="3:9" ht="14.65" thickBot="1">
      <c r="C33" s="134" t="s">
        <v>317</v>
      </c>
      <c r="D33" s="133">
        <v>0</v>
      </c>
      <c r="E33" s="133">
        <v>1266.2329999999999</v>
      </c>
      <c r="F33" s="133">
        <v>2.9969999999999999</v>
      </c>
      <c r="G33" s="133">
        <v>0</v>
      </c>
      <c r="H33" s="133">
        <v>-1.0030000000000001</v>
      </c>
      <c r="I33" s="133">
        <v>1263.2359999999999</v>
      </c>
    </row>
    <row r="34" spans="3:9" ht="14.65" thickBot="1">
      <c r="C34" s="132" t="s">
        <v>325</v>
      </c>
      <c r="D34" s="133">
        <v>3073.51</v>
      </c>
      <c r="E34" s="133">
        <v>0</v>
      </c>
      <c r="F34" s="133">
        <v>1066.846</v>
      </c>
      <c r="G34" s="133">
        <v>0</v>
      </c>
      <c r="H34" s="133">
        <v>-130.154</v>
      </c>
      <c r="I34" s="133">
        <v>2006.6640000000002</v>
      </c>
    </row>
    <row r="35" spans="3:9" ht="14.65" thickBot="1">
      <c r="C35" s="132" t="s">
        <v>326</v>
      </c>
      <c r="D35" s="133">
        <v>3.8940000000000001</v>
      </c>
      <c r="E35" s="133">
        <v>49.902999999999999</v>
      </c>
      <c r="F35" s="133">
        <v>1.329</v>
      </c>
      <c r="G35" s="133">
        <v>0</v>
      </c>
      <c r="H35" s="133">
        <v>1.329</v>
      </c>
      <c r="I35" s="133">
        <v>52.467999999999996</v>
      </c>
    </row>
    <row r="36" spans="3:9" ht="14.65" thickBot="1">
      <c r="C36" s="132" t="s">
        <v>327</v>
      </c>
      <c r="D36" s="133">
        <v>0</v>
      </c>
      <c r="E36" s="133">
        <v>0</v>
      </c>
      <c r="F36" s="133">
        <v>0</v>
      </c>
      <c r="G36" s="133">
        <v>0</v>
      </c>
      <c r="H36" s="133">
        <v>0</v>
      </c>
      <c r="I36" s="133">
        <v>0</v>
      </c>
    </row>
    <row r="37" spans="3:9" ht="25.15" thickBot="1">
      <c r="C37" s="132" t="s">
        <v>328</v>
      </c>
      <c r="D37" s="133">
        <v>0</v>
      </c>
      <c r="E37" s="133">
        <v>0</v>
      </c>
      <c r="F37" s="133">
        <v>0</v>
      </c>
      <c r="G37" s="133">
        <v>0</v>
      </c>
      <c r="H37" s="133">
        <v>0</v>
      </c>
      <c r="I37" s="133">
        <v>0</v>
      </c>
    </row>
    <row r="38" spans="3:9" ht="14.65" thickBot="1">
      <c r="C38" s="132" t="s">
        <v>329</v>
      </c>
      <c r="D38" s="133">
        <v>0</v>
      </c>
      <c r="E38" s="133">
        <v>7.0069999999999997</v>
      </c>
      <c r="F38" s="133">
        <v>0</v>
      </c>
      <c r="G38" s="133">
        <v>0</v>
      </c>
      <c r="H38" s="133">
        <v>0</v>
      </c>
      <c r="I38" s="133">
        <v>7.0069999999999997</v>
      </c>
    </row>
    <row r="39" spans="3:9" ht="14.65" thickBot="1">
      <c r="C39" s="132" t="s">
        <v>319</v>
      </c>
      <c r="D39" s="133">
        <v>0</v>
      </c>
      <c r="E39" s="133">
        <v>390.59100000000001</v>
      </c>
      <c r="F39" s="133">
        <v>0</v>
      </c>
      <c r="G39" s="133">
        <v>0</v>
      </c>
      <c r="H39" s="133">
        <v>0</v>
      </c>
      <c r="I39" s="133">
        <v>390.59100000000001</v>
      </c>
    </row>
    <row r="40" spans="3:9" ht="14.65" thickBot="1">
      <c r="C40" s="132" t="s">
        <v>330</v>
      </c>
      <c r="D40" s="133">
        <v>0</v>
      </c>
      <c r="E40" s="133">
        <v>11491.67745625</v>
      </c>
      <c r="F40" s="133">
        <v>1634.1444562499998</v>
      </c>
      <c r="G40" s="133">
        <v>0</v>
      </c>
      <c r="H40" s="133">
        <v>-63.855543750000152</v>
      </c>
      <c r="I40" s="133">
        <v>9857.5329999999994</v>
      </c>
    </row>
    <row r="41" spans="3:9" ht="14.65" thickBot="1">
      <c r="C41" s="135" t="s">
        <v>331</v>
      </c>
      <c r="D41" s="136">
        <v>3097.4160000000002</v>
      </c>
      <c r="E41" s="136">
        <v>98648.39545625</v>
      </c>
      <c r="F41" s="136">
        <v>2949.7924562499998</v>
      </c>
      <c r="G41" s="136">
        <v>0</v>
      </c>
      <c r="H41" s="136">
        <v>-224.20754375000024</v>
      </c>
      <c r="I41" s="136">
        <v>98796.019</v>
      </c>
    </row>
    <row r="42" spans="3:9" ht="15" thickTop="1" thickBot="1">
      <c r="C42" s="135" t="s">
        <v>222</v>
      </c>
      <c r="D42" s="136">
        <v>10367.632</v>
      </c>
      <c r="E42" s="136">
        <v>233670.19145625</v>
      </c>
      <c r="F42" s="136">
        <v>6509.835456249999</v>
      </c>
      <c r="G42" s="136">
        <v>0</v>
      </c>
      <c r="H42" s="136">
        <v>-468.16454375000103</v>
      </c>
      <c r="I42" s="136">
        <v>237527.98800000001</v>
      </c>
    </row>
    <row r="43" spans="3:9" ht="15" thickTop="1" thickBot="1">
      <c r="C43" s="134" t="s">
        <v>369</v>
      </c>
      <c r="D43" s="133">
        <v>8659.2180000000008</v>
      </c>
      <c r="E43" s="133">
        <v>132204.351</v>
      </c>
      <c r="F43" s="133">
        <v>5955.5610000000006</v>
      </c>
      <c r="G43" s="133">
        <v>0</v>
      </c>
      <c r="H43" s="133">
        <v>-477.4389999999994</v>
      </c>
      <c r="I43" s="133">
        <v>134908.008</v>
      </c>
    </row>
    <row r="44" spans="3:9" ht="14.65" thickBot="1">
      <c r="C44" s="134" t="s">
        <v>370</v>
      </c>
      <c r="D44" s="133">
        <v>6.4370000000000003</v>
      </c>
      <c r="E44" s="133">
        <v>49674.864999999998</v>
      </c>
      <c r="F44" s="133">
        <v>1.08</v>
      </c>
      <c r="G44" s="133">
        <v>0</v>
      </c>
      <c r="H44" s="133">
        <v>8.0000000000000071E-2</v>
      </c>
      <c r="I44" s="133">
        <v>49680.221999999994</v>
      </c>
    </row>
    <row r="45" spans="3:9" ht="14.65" thickBot="1">
      <c r="C45" s="134" t="s">
        <v>371</v>
      </c>
      <c r="D45" s="133">
        <v>1534.787</v>
      </c>
      <c r="E45" s="133">
        <v>32998.173999999999</v>
      </c>
      <c r="F45" s="133">
        <v>329.76499999999999</v>
      </c>
      <c r="G45" s="133">
        <v>0</v>
      </c>
      <c r="H45" s="133">
        <v>-11.235000000000014</v>
      </c>
      <c r="I45" s="133">
        <v>34203.195999999996</v>
      </c>
    </row>
    <row r="47" spans="3:9">
      <c r="C47" s="297" t="s">
        <v>689</v>
      </c>
    </row>
  </sheetData>
  <mergeCells count="5">
    <mergeCell ref="D5:E5"/>
    <mergeCell ref="F5:F6"/>
    <mergeCell ref="H5:H6"/>
    <mergeCell ref="I5:I6"/>
    <mergeCell ref="C2:I3"/>
  </mergeCells>
  <hyperlinks>
    <hyperlink ref="A1" location="'ÍNDICE TABLAS'!A1" display="ÍNDICE TABLAS" xr:uid="{00000000-0004-0000-0C00-000000000000}"/>
  </hyperlinks>
  <pageMargins left="0.7" right="0.7" top="0.75" bottom="0.75" header="0.3" footer="0.3"/>
  <pageSetup paperSize="9" scale="69" orientation="portrait" r:id="rId1"/>
  <colBreaks count="1" manualBreakCount="1">
    <brk id="1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1"/>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42.3984375" customWidth="1"/>
  </cols>
  <sheetData>
    <row r="1" spans="1:9" ht="16.899999999999999">
      <c r="A1" s="205" t="s">
        <v>0</v>
      </c>
      <c r="D1" s="3"/>
    </row>
    <row r="2" spans="1:9" s="15" customFormat="1" ht="37.9">
      <c r="A2" s="13" t="s">
        <v>168</v>
      </c>
      <c r="B2" s="13" t="s">
        <v>38</v>
      </c>
      <c r="C2" s="371" t="s">
        <v>388</v>
      </c>
      <c r="D2" s="371"/>
      <c r="E2" s="371"/>
      <c r="F2" s="371"/>
      <c r="G2" s="371"/>
      <c r="H2" s="371"/>
      <c r="I2" s="371"/>
    </row>
    <row r="3" spans="1:9" s="15" customFormat="1" ht="37.9">
      <c r="A3" s="13"/>
      <c r="B3" s="13"/>
      <c r="C3" s="371"/>
      <c r="D3" s="371"/>
      <c r="E3" s="371"/>
      <c r="F3" s="371"/>
      <c r="G3" s="371"/>
      <c r="H3" s="371"/>
      <c r="I3" s="371"/>
    </row>
    <row r="4" spans="1:9" ht="14.65" thickBot="1">
      <c r="D4" s="3"/>
    </row>
    <row r="5" spans="1:9" ht="33" customHeight="1" thickTop="1" thickBot="1">
      <c r="C5" s="38"/>
      <c r="D5" s="404" t="s">
        <v>359</v>
      </c>
      <c r="E5" s="404"/>
      <c r="F5" s="405" t="s">
        <v>360</v>
      </c>
      <c r="G5" s="405" t="s">
        <v>391</v>
      </c>
      <c r="H5" s="405" t="s">
        <v>695</v>
      </c>
      <c r="I5" s="407" t="s">
        <v>363</v>
      </c>
    </row>
    <row r="6" spans="1:9" ht="37.9" thickTop="1" thickBot="1">
      <c r="C6" s="137" t="s">
        <v>375</v>
      </c>
      <c r="D6" s="129" t="s">
        <v>325</v>
      </c>
      <c r="E6" s="129" t="s">
        <v>694</v>
      </c>
      <c r="F6" s="406"/>
      <c r="G6" s="406" t="s">
        <v>362</v>
      </c>
      <c r="H6" s="406"/>
      <c r="I6" s="408"/>
    </row>
    <row r="7" spans="1:9" ht="15" thickTop="1" thickBot="1">
      <c r="C7" s="132" t="s">
        <v>376</v>
      </c>
      <c r="D7" s="133">
        <v>122.254</v>
      </c>
      <c r="E7" s="133">
        <v>1361.056</v>
      </c>
      <c r="F7" s="133">
        <v>66.430999999999997</v>
      </c>
      <c r="G7" s="133">
        <v>0</v>
      </c>
      <c r="H7" s="133">
        <v>-6.5690000000000026</v>
      </c>
      <c r="I7" s="133">
        <v>1416.88</v>
      </c>
    </row>
    <row r="8" spans="1:9" ht="14.65" thickBot="1">
      <c r="C8" s="132" t="s">
        <v>347</v>
      </c>
      <c r="D8" s="133">
        <v>23.29</v>
      </c>
      <c r="E8" s="133">
        <v>934.79700000000003</v>
      </c>
      <c r="F8" s="133">
        <v>10.864000000000001</v>
      </c>
      <c r="G8" s="133">
        <v>0</v>
      </c>
      <c r="H8" s="133">
        <v>0.86400000000000077</v>
      </c>
      <c r="I8" s="133">
        <v>947.22299999999996</v>
      </c>
    </row>
    <row r="9" spans="1:9" ht="14.65" thickBot="1">
      <c r="C9" s="132" t="s">
        <v>348</v>
      </c>
      <c r="D9" s="133">
        <v>920.96100000000001</v>
      </c>
      <c r="E9" s="133">
        <v>12029.433999999999</v>
      </c>
      <c r="F9" s="133">
        <v>433.327</v>
      </c>
      <c r="G9" s="133">
        <v>0</v>
      </c>
      <c r="H9" s="133">
        <v>-22.673000000000002</v>
      </c>
      <c r="I9" s="133">
        <v>12517.069</v>
      </c>
    </row>
    <row r="10" spans="1:9" ht="14.65" thickBot="1">
      <c r="C10" s="132" t="s">
        <v>377</v>
      </c>
      <c r="D10" s="133">
        <v>283.14699999999999</v>
      </c>
      <c r="E10" s="133">
        <v>6416.39</v>
      </c>
      <c r="F10" s="133">
        <v>132.25700000000001</v>
      </c>
      <c r="G10" s="133">
        <v>0</v>
      </c>
      <c r="H10" s="133">
        <v>-5.742999999999995</v>
      </c>
      <c r="I10" s="133">
        <v>6567.28</v>
      </c>
    </row>
    <row r="11" spans="1:9" ht="14.65" thickBot="1">
      <c r="C11" s="132" t="s">
        <v>349</v>
      </c>
      <c r="D11" s="133">
        <v>48.087000000000003</v>
      </c>
      <c r="E11" s="133">
        <v>1064.1600000000001</v>
      </c>
      <c r="F11" s="133">
        <v>22.257999999999999</v>
      </c>
      <c r="G11" s="133">
        <v>0</v>
      </c>
      <c r="H11" s="133">
        <v>-0.74200000000000088</v>
      </c>
      <c r="I11" s="133">
        <v>1089.99</v>
      </c>
    </row>
    <row r="12" spans="1:9" ht="14.65" thickBot="1">
      <c r="C12" s="132" t="s">
        <v>350</v>
      </c>
      <c r="D12" s="133">
        <v>1390.7159999999999</v>
      </c>
      <c r="E12" s="133">
        <v>7132.6009999999997</v>
      </c>
      <c r="F12" s="133">
        <v>602.60500000000002</v>
      </c>
      <c r="G12" s="133">
        <v>0</v>
      </c>
      <c r="H12" s="133">
        <v>-122.39499999999998</v>
      </c>
      <c r="I12" s="133">
        <v>7920.7120000000004</v>
      </c>
    </row>
    <row r="13" spans="1:9" ht="14.65" thickBot="1">
      <c r="C13" s="132" t="s">
        <v>378</v>
      </c>
      <c r="D13" s="133">
        <v>945.67200000000003</v>
      </c>
      <c r="E13" s="133">
        <v>11847.347</v>
      </c>
      <c r="F13" s="133">
        <v>487.79399999999998</v>
      </c>
      <c r="G13" s="133">
        <v>0</v>
      </c>
      <c r="H13" s="133">
        <v>16.793999999999983</v>
      </c>
      <c r="I13" s="133">
        <v>12305.225</v>
      </c>
    </row>
    <row r="14" spans="1:9" ht="14.65" thickBot="1">
      <c r="C14" s="132" t="s">
        <v>351</v>
      </c>
      <c r="D14" s="133">
        <v>561.38499999999999</v>
      </c>
      <c r="E14" s="133">
        <v>5628.2030000000004</v>
      </c>
      <c r="F14" s="133">
        <v>366.07100000000003</v>
      </c>
      <c r="G14" s="133">
        <v>0</v>
      </c>
      <c r="H14" s="133">
        <v>12.071000000000026</v>
      </c>
      <c r="I14" s="133">
        <v>5823.518</v>
      </c>
    </row>
    <row r="15" spans="1:9" ht="14.65" thickBot="1">
      <c r="C15" s="132" t="s">
        <v>352</v>
      </c>
      <c r="D15" s="133">
        <v>216.41300000000001</v>
      </c>
      <c r="E15" s="133">
        <v>2769.6239999999998</v>
      </c>
      <c r="F15" s="133">
        <v>111.938</v>
      </c>
      <c r="G15" s="133">
        <v>0</v>
      </c>
      <c r="H15" s="133">
        <v>-26.061999999999998</v>
      </c>
      <c r="I15" s="133">
        <v>2874.1</v>
      </c>
    </row>
    <row r="16" spans="1:9" ht="14.65" thickBot="1">
      <c r="C16" s="132" t="s">
        <v>353</v>
      </c>
      <c r="D16" s="133">
        <v>86.346000000000004</v>
      </c>
      <c r="E16" s="133">
        <v>2435.2220000000002</v>
      </c>
      <c r="F16" s="133">
        <v>42.21</v>
      </c>
      <c r="G16" s="133">
        <v>0</v>
      </c>
      <c r="H16" s="133">
        <v>-1.7899999999999991</v>
      </c>
      <c r="I16" s="133">
        <v>2479.3580000000002</v>
      </c>
    </row>
    <row r="17" spans="3:9" ht="14.65" thickBot="1">
      <c r="C17" s="132" t="s">
        <v>379</v>
      </c>
      <c r="D17" s="133">
        <v>36.548999999999999</v>
      </c>
      <c r="E17" s="133">
        <v>30082.655999999999</v>
      </c>
      <c r="F17" s="133">
        <v>27.343</v>
      </c>
      <c r="G17" s="133">
        <v>0</v>
      </c>
      <c r="H17" s="133">
        <v>0.34299999999999997</v>
      </c>
      <c r="I17" s="133">
        <v>30091.862000000001</v>
      </c>
    </row>
    <row r="18" spans="3:9" ht="14.65" thickBot="1">
      <c r="C18" s="132" t="s">
        <v>354</v>
      </c>
      <c r="D18" s="133">
        <v>247.93299999999999</v>
      </c>
      <c r="E18" s="133">
        <v>2526.723</v>
      </c>
      <c r="F18" s="133">
        <v>119.102</v>
      </c>
      <c r="G18" s="133">
        <v>0</v>
      </c>
      <c r="H18" s="133">
        <v>-37.897999999999996</v>
      </c>
      <c r="I18" s="133">
        <v>2655.5529999999999</v>
      </c>
    </row>
    <row r="19" spans="3:9" ht="14.65" thickBot="1">
      <c r="C19" s="132" t="s">
        <v>380</v>
      </c>
      <c r="D19" s="133">
        <v>776.72299999999996</v>
      </c>
      <c r="E19" s="133">
        <v>3897.4079999999999</v>
      </c>
      <c r="F19" s="133">
        <v>446.62099999999998</v>
      </c>
      <c r="G19" s="133">
        <v>0</v>
      </c>
      <c r="H19" s="133">
        <v>-5.3790000000000191</v>
      </c>
      <c r="I19" s="133">
        <v>4227.51</v>
      </c>
    </row>
    <row r="20" spans="3:9" ht="14.65" thickBot="1">
      <c r="C20" s="132" t="s">
        <v>381</v>
      </c>
      <c r="D20" s="133">
        <v>147.727</v>
      </c>
      <c r="E20" s="133">
        <v>2221.5920000000001</v>
      </c>
      <c r="F20" s="133">
        <v>77.465000000000003</v>
      </c>
      <c r="G20" s="133">
        <v>0</v>
      </c>
      <c r="H20" s="133">
        <v>-0.53499999999999659</v>
      </c>
      <c r="I20" s="133">
        <v>2291.855</v>
      </c>
    </row>
    <row r="21" spans="3:9" ht="14.65" thickBot="1">
      <c r="C21" s="132" t="s">
        <v>382</v>
      </c>
      <c r="D21" s="133">
        <v>7.5890000000000004</v>
      </c>
      <c r="E21" s="133">
        <v>52223.434000000001</v>
      </c>
      <c r="F21" s="133">
        <v>2.9319999999999999</v>
      </c>
      <c r="G21" s="133">
        <v>0</v>
      </c>
      <c r="H21" s="133">
        <v>-6.800000000000006E-2</v>
      </c>
      <c r="I21" s="133">
        <v>52228.091999999997</v>
      </c>
    </row>
    <row r="22" spans="3:9" ht="14.65" thickBot="1">
      <c r="C22" s="132" t="s">
        <v>355</v>
      </c>
      <c r="D22" s="133">
        <v>51.859000000000002</v>
      </c>
      <c r="E22" s="133">
        <v>509.63099999999997</v>
      </c>
      <c r="F22" s="133">
        <v>18.710999999999999</v>
      </c>
      <c r="G22" s="133">
        <v>0</v>
      </c>
      <c r="H22" s="133">
        <v>-0.28900000000000148</v>
      </c>
      <c r="I22" s="133">
        <v>542.779</v>
      </c>
    </row>
    <row r="23" spans="3:9" ht="14.65" thickBot="1">
      <c r="C23" s="132" t="s">
        <v>383</v>
      </c>
      <c r="D23" s="133">
        <v>64.427000000000007</v>
      </c>
      <c r="E23" s="133">
        <v>1288.3879999999999</v>
      </c>
      <c r="F23" s="133">
        <v>33.073</v>
      </c>
      <c r="G23" s="133">
        <v>0</v>
      </c>
      <c r="H23" s="133">
        <v>-6.9269999999999996</v>
      </c>
      <c r="I23" s="133">
        <v>1319.7429999999999</v>
      </c>
    </row>
    <row r="24" spans="3:9" ht="14.65" thickBot="1">
      <c r="C24" s="132" t="s">
        <v>384</v>
      </c>
      <c r="D24" s="133">
        <v>260.81700000000001</v>
      </c>
      <c r="E24" s="133">
        <v>864.29899999999998</v>
      </c>
      <c r="F24" s="133">
        <v>95.596000000000004</v>
      </c>
      <c r="G24" s="133">
        <v>0</v>
      </c>
      <c r="H24" s="133">
        <v>-73.403999999999996</v>
      </c>
      <c r="I24" s="133">
        <v>1029.52</v>
      </c>
    </row>
    <row r="25" spans="3:9" ht="14.65" thickBot="1">
      <c r="C25" s="132" t="s">
        <v>356</v>
      </c>
      <c r="D25" s="133">
        <v>155.98099999999999</v>
      </c>
      <c r="E25" s="133">
        <v>1881.0050000000001</v>
      </c>
      <c r="F25" s="133">
        <v>70.659000000000006</v>
      </c>
      <c r="G25" s="133">
        <v>0</v>
      </c>
      <c r="H25" s="133">
        <v>-8.340999999999994</v>
      </c>
      <c r="I25" s="133">
        <v>1966.327</v>
      </c>
    </row>
    <row r="26" spans="3:9" ht="25.15" thickBot="1">
      <c r="C26" s="132" t="s">
        <v>385</v>
      </c>
      <c r="D26" s="133">
        <v>0.34499999999999997</v>
      </c>
      <c r="E26" s="133">
        <v>2.0550000000000002</v>
      </c>
      <c r="F26" s="133">
        <v>0.14599999999999999</v>
      </c>
      <c r="G26" s="133">
        <v>0</v>
      </c>
      <c r="H26" s="133">
        <v>0.14599999999999999</v>
      </c>
      <c r="I26" s="133">
        <v>2.254</v>
      </c>
    </row>
    <row r="27" spans="3:9" ht="14.65" thickBot="1">
      <c r="C27" s="132" t="s">
        <v>386</v>
      </c>
      <c r="D27" s="133">
        <v>2E-3</v>
      </c>
      <c r="E27" s="133">
        <v>2.0129999999999999</v>
      </c>
      <c r="F27" s="133">
        <v>1E-3</v>
      </c>
      <c r="G27" s="133">
        <v>0</v>
      </c>
      <c r="H27" s="133">
        <v>1E-3</v>
      </c>
      <c r="I27" s="133">
        <v>2.0129999999999999</v>
      </c>
    </row>
    <row r="28" spans="3:9" ht="14.65" thickBot="1">
      <c r="C28" s="132" t="s">
        <v>387</v>
      </c>
      <c r="D28" s="133">
        <v>4019.4070000000002</v>
      </c>
      <c r="E28" s="133">
        <v>86552.15045624999</v>
      </c>
      <c r="F28" s="133">
        <v>3342.4294562499999</v>
      </c>
      <c r="G28" s="133">
        <v>0</v>
      </c>
      <c r="H28" s="133">
        <v>-178.57054375000007</v>
      </c>
      <c r="I28" s="133">
        <v>87229.127999999997</v>
      </c>
    </row>
    <row r="29" spans="3:9" ht="14.65" thickBot="1">
      <c r="C29" s="135" t="s">
        <v>222</v>
      </c>
      <c r="D29" s="136">
        <v>10367.632</v>
      </c>
      <c r="E29" s="136">
        <v>233670.19145625</v>
      </c>
      <c r="F29" s="136">
        <v>6509.8354562499999</v>
      </c>
      <c r="G29" s="136">
        <v>0</v>
      </c>
      <c r="H29" s="136">
        <v>-468.16454375000012</v>
      </c>
      <c r="I29" s="136">
        <v>237527.98800000001</v>
      </c>
    </row>
    <row r="30" spans="3:9" ht="14.65" thickTop="1"/>
    <row r="31" spans="3:9">
      <c r="C31" s="297" t="s">
        <v>689</v>
      </c>
    </row>
  </sheetData>
  <mergeCells count="6">
    <mergeCell ref="C2:I3"/>
    <mergeCell ref="D5:E5"/>
    <mergeCell ref="F5:F6"/>
    <mergeCell ref="H5:H6"/>
    <mergeCell ref="I5:I6"/>
    <mergeCell ref="G5:G6"/>
  </mergeCells>
  <hyperlinks>
    <hyperlink ref="A1" location="'ÍNDICE TABLAS'!A1" display="ÍNDICE TABLAS" xr:uid="{00000000-0004-0000-0D00-000000000000}"/>
  </hyperlinks>
  <pageMargins left="0.7" right="0.7" top="0.75" bottom="0.75" header="0.3" footer="0.3"/>
  <pageSetup paperSize="9" scale="6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1"/>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25.59765625" customWidth="1"/>
    <col min="12" max="12" width="4.796875" customWidth="1"/>
  </cols>
  <sheetData>
    <row r="1" spans="1:9" ht="16.899999999999999">
      <c r="A1" s="205" t="s">
        <v>0</v>
      </c>
      <c r="D1" s="3"/>
    </row>
    <row r="2" spans="1:9" s="15" customFormat="1" ht="37.9">
      <c r="A2" s="13" t="s">
        <v>194</v>
      </c>
      <c r="B2" s="13" t="s">
        <v>38</v>
      </c>
      <c r="C2" s="13" t="s">
        <v>392</v>
      </c>
      <c r="D2" s="14"/>
    </row>
    <row r="3" spans="1:9" ht="14.65" thickBot="1">
      <c r="D3" s="3"/>
    </row>
    <row r="4" spans="1:9" ht="15" customHeight="1" thickTop="1">
      <c r="C4" s="409"/>
      <c r="D4" s="367" t="s">
        <v>359</v>
      </c>
      <c r="E4" s="367"/>
      <c r="F4" s="367" t="s">
        <v>360</v>
      </c>
      <c r="G4" s="367" t="s">
        <v>391</v>
      </c>
      <c r="H4" s="367" t="s">
        <v>695</v>
      </c>
      <c r="I4" s="411" t="s">
        <v>363</v>
      </c>
    </row>
    <row r="5" spans="1:9" ht="14.65" thickBot="1">
      <c r="C5" s="409"/>
      <c r="D5" s="358"/>
      <c r="E5" s="358"/>
      <c r="F5" s="410"/>
      <c r="G5" s="410"/>
      <c r="H5" s="410"/>
      <c r="I5" s="412"/>
    </row>
    <row r="6" spans="1:9" ht="44.65" thickTop="1" thickBot="1">
      <c r="C6" s="200" t="s">
        <v>39</v>
      </c>
      <c r="D6" s="50" t="s">
        <v>325</v>
      </c>
      <c r="E6" s="50" t="s">
        <v>694</v>
      </c>
      <c r="F6" s="358"/>
      <c r="G6" s="358"/>
      <c r="H6" s="358"/>
      <c r="I6" s="413"/>
    </row>
    <row r="7" spans="1:9" ht="15.4" thickTop="1" thickBot="1">
      <c r="C7" s="26" t="s">
        <v>333</v>
      </c>
      <c r="D7" s="27">
        <v>10281.938</v>
      </c>
      <c r="E7" s="27">
        <v>231987.54800000001</v>
      </c>
      <c r="F7" s="27">
        <v>6306.3019999999997</v>
      </c>
      <c r="G7" s="27">
        <v>0</v>
      </c>
      <c r="H7" s="27">
        <v>-494.69800000000032</v>
      </c>
      <c r="I7" s="27">
        <v>235963.18400000001</v>
      </c>
    </row>
    <row r="8" spans="1:9" ht="15.4" thickTop="1" thickBot="1">
      <c r="C8" s="16" t="s">
        <v>337</v>
      </c>
      <c r="D8" s="19">
        <v>0.94599999999999995</v>
      </c>
      <c r="E8" s="19">
        <v>4386.2520000000004</v>
      </c>
      <c r="F8" s="19">
        <v>1.579</v>
      </c>
      <c r="G8" s="19">
        <v>0</v>
      </c>
      <c r="H8" s="19">
        <v>0.57899999999999996</v>
      </c>
      <c r="I8" s="19">
        <v>4385.6189999999997</v>
      </c>
    </row>
    <row r="9" spans="1:9" ht="15" thickBot="1">
      <c r="C9" s="16" t="s">
        <v>336</v>
      </c>
      <c r="D9" s="19">
        <v>66.061999999999998</v>
      </c>
      <c r="E9" s="19">
        <v>4591.5990000000002</v>
      </c>
      <c r="F9" s="19">
        <v>29.745999999999999</v>
      </c>
      <c r="G9" s="19">
        <v>0</v>
      </c>
      <c r="H9" s="19">
        <v>-4.2540000000000013</v>
      </c>
      <c r="I9" s="19">
        <v>4627.915</v>
      </c>
    </row>
    <row r="10" spans="1:9" ht="15" thickBot="1">
      <c r="C10" s="16" t="s">
        <v>335</v>
      </c>
      <c r="D10" s="19">
        <v>8.7620000000000005</v>
      </c>
      <c r="E10" s="19">
        <v>3595.1390000000001</v>
      </c>
      <c r="F10" s="19">
        <v>6.7590000000000003</v>
      </c>
      <c r="G10" s="19">
        <v>0</v>
      </c>
      <c r="H10" s="19">
        <v>-0.24099999999999966</v>
      </c>
      <c r="I10" s="19">
        <v>3597.1419999999998</v>
      </c>
    </row>
    <row r="11" spans="1:9" ht="15" thickBot="1">
      <c r="C11" s="16" t="s">
        <v>334</v>
      </c>
      <c r="D11" s="19">
        <v>9931.5560000000005</v>
      </c>
      <c r="E11" s="19">
        <v>215640.03899999999</v>
      </c>
      <c r="F11" s="19">
        <v>6137.3040000000001</v>
      </c>
      <c r="G11" s="19">
        <v>0</v>
      </c>
      <c r="H11" s="19">
        <v>-496.69599999999991</v>
      </c>
      <c r="I11" s="19">
        <v>219434.291</v>
      </c>
    </row>
    <row r="12" spans="1:9" ht="15" thickBot="1">
      <c r="C12" s="16" t="s">
        <v>338</v>
      </c>
      <c r="D12" s="19">
        <v>112.98</v>
      </c>
      <c r="E12" s="19">
        <v>1468.998</v>
      </c>
      <c r="F12" s="19">
        <v>45.472999999999999</v>
      </c>
      <c r="G12" s="19">
        <v>0</v>
      </c>
      <c r="H12" s="19">
        <v>-0.52700000000000102</v>
      </c>
      <c r="I12" s="19">
        <v>1536.5039999999999</v>
      </c>
    </row>
    <row r="13" spans="1:9" ht="15" thickBot="1">
      <c r="C13" s="20" t="s">
        <v>339</v>
      </c>
      <c r="D13" s="21">
        <v>161.63200000000001</v>
      </c>
      <c r="E13" s="21">
        <v>2305.5210000000002</v>
      </c>
      <c r="F13" s="21">
        <v>85.44</v>
      </c>
      <c r="G13" s="21">
        <v>0</v>
      </c>
      <c r="H13" s="21">
        <v>6.4399999999999977</v>
      </c>
      <c r="I13" s="21">
        <v>2381.7130000000002</v>
      </c>
    </row>
    <row r="14" spans="1:9" ht="15.4" thickTop="1" thickBot="1">
      <c r="C14" s="23" t="s">
        <v>340</v>
      </c>
      <c r="D14" s="24">
        <v>26.513999999999999</v>
      </c>
      <c r="E14" s="24">
        <v>627.87800000000004</v>
      </c>
      <c r="F14" s="24">
        <v>18.587</v>
      </c>
      <c r="G14" s="24">
        <v>0</v>
      </c>
      <c r="H14" s="24">
        <v>6.5869999999999997</v>
      </c>
      <c r="I14" s="24">
        <v>635.80600000000004</v>
      </c>
    </row>
    <row r="15" spans="1:9" ht="15.4" thickTop="1" thickBot="1">
      <c r="C15" s="16" t="s">
        <v>341</v>
      </c>
      <c r="D15" s="19">
        <v>2.883</v>
      </c>
      <c r="E15" s="19">
        <v>233.798</v>
      </c>
      <c r="F15" s="19">
        <v>2.343</v>
      </c>
      <c r="G15" s="19">
        <v>0</v>
      </c>
      <c r="H15" s="19">
        <v>-0.65700000000000003</v>
      </c>
      <c r="I15" s="19">
        <v>234.33799999999999</v>
      </c>
    </row>
    <row r="16" spans="1:9" ht="15" thickBot="1">
      <c r="C16" s="16" t="s">
        <v>342</v>
      </c>
      <c r="D16" s="19">
        <v>21.547999999999998</v>
      </c>
      <c r="E16" s="19">
        <v>319.96199999999999</v>
      </c>
      <c r="F16" s="19">
        <v>14.416</v>
      </c>
      <c r="G16" s="19">
        <v>0</v>
      </c>
      <c r="H16" s="19">
        <v>6.4160000000000004</v>
      </c>
      <c r="I16" s="19">
        <v>327.09500000000003</v>
      </c>
    </row>
    <row r="17" spans="3:9" ht="15" thickBot="1">
      <c r="C17" s="16" t="s">
        <v>343</v>
      </c>
      <c r="D17" s="19">
        <v>2.0830000000000002</v>
      </c>
      <c r="E17" s="19">
        <v>74.119</v>
      </c>
      <c r="F17" s="19">
        <v>1.829</v>
      </c>
      <c r="G17" s="19">
        <v>0</v>
      </c>
      <c r="H17" s="19">
        <v>0.82899999999999996</v>
      </c>
      <c r="I17" s="19">
        <v>74.372</v>
      </c>
    </row>
    <row r="18" spans="3:9" ht="15" thickBot="1">
      <c r="C18" s="26" t="s">
        <v>332</v>
      </c>
      <c r="D18" s="27">
        <v>59.18</v>
      </c>
      <c r="E18" s="27">
        <v>1054.7654562499997</v>
      </c>
      <c r="F18" s="27">
        <v>184.94645624999981</v>
      </c>
      <c r="G18" s="27">
        <v>0</v>
      </c>
      <c r="H18" s="27">
        <v>18.946456249999812</v>
      </c>
      <c r="I18" s="27">
        <v>928.99900000000002</v>
      </c>
    </row>
    <row r="19" spans="3:9" ht="15.4" thickTop="1" thickBot="1">
      <c r="C19" s="26" t="s">
        <v>41</v>
      </c>
      <c r="D19" s="27">
        <v>10367.632</v>
      </c>
      <c r="E19" s="27">
        <v>233670.19145625</v>
      </c>
      <c r="F19" s="27">
        <v>6509.8354562499999</v>
      </c>
      <c r="G19" s="27">
        <v>0</v>
      </c>
      <c r="H19" s="27">
        <v>-468.16454375000012</v>
      </c>
      <c r="I19" s="27">
        <v>237527.98800000001</v>
      </c>
    </row>
    <row r="20" spans="3:9" ht="14.65" thickTop="1"/>
    <row r="21" spans="3:9">
      <c r="C21" s="297" t="s">
        <v>689</v>
      </c>
    </row>
  </sheetData>
  <mergeCells count="6">
    <mergeCell ref="C4:C5"/>
    <mergeCell ref="D4:E5"/>
    <mergeCell ref="F4:F6"/>
    <mergeCell ref="H4:H6"/>
    <mergeCell ref="I4:I6"/>
    <mergeCell ref="G4:G6"/>
  </mergeCells>
  <hyperlinks>
    <hyperlink ref="A1" location="'ÍNDICE TABLAS'!A1" display="ÍNDICE TABLAS" xr:uid="{00000000-0004-0000-0E00-000000000000}"/>
  </hyperlinks>
  <pageMargins left="0.7" right="0.7" top="0.75" bottom="0.75" header="0.3" footer="0.3"/>
  <pageSetup paperSize="9" scale="6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9"/>
  <sheetViews>
    <sheetView showGridLines="0" view="pageBreakPreview" zoomScaleNormal="100" zoomScaleSheetLayoutView="100" workbookViewId="0">
      <selection activeCell="O34" sqref="O34"/>
    </sheetView>
  </sheetViews>
  <sheetFormatPr baseColWidth="10" defaultRowHeight="14.25"/>
  <cols>
    <col min="1" max="1" width="18.1328125" bestFit="1" customWidth="1"/>
    <col min="2" max="2" width="2.59765625" customWidth="1"/>
    <col min="3" max="3" width="32.86328125" customWidth="1"/>
  </cols>
  <sheetData>
    <row r="1" spans="1:9" ht="16.899999999999999">
      <c r="A1" s="205" t="s">
        <v>0</v>
      </c>
      <c r="D1" s="3"/>
    </row>
    <row r="2" spans="1:9" s="15" customFormat="1" ht="37.9">
      <c r="A2" s="13" t="s">
        <v>223</v>
      </c>
      <c r="B2" s="13" t="s">
        <v>38</v>
      </c>
      <c r="C2" s="13" t="s">
        <v>403</v>
      </c>
      <c r="D2" s="14"/>
    </row>
    <row r="3" spans="1:9" ht="14.65" thickBot="1">
      <c r="D3" s="3"/>
    </row>
    <row r="4" spans="1:9" ht="15.4" thickTop="1" thickBot="1">
      <c r="C4" s="7"/>
      <c r="D4" s="364" t="s">
        <v>393</v>
      </c>
      <c r="E4" s="364"/>
      <c r="F4" s="364"/>
      <c r="G4" s="364"/>
      <c r="H4" s="364"/>
      <c r="I4" s="364"/>
    </row>
    <row r="5" spans="1:9" ht="30" thickTop="1" thickBot="1">
      <c r="C5" s="201" t="s">
        <v>39</v>
      </c>
      <c r="D5" s="62" t="s">
        <v>394</v>
      </c>
      <c r="E5" s="62" t="s">
        <v>395</v>
      </c>
      <c r="F5" s="62" t="s">
        <v>396</v>
      </c>
      <c r="G5" s="62" t="s">
        <v>397</v>
      </c>
      <c r="H5" s="62" t="s">
        <v>398</v>
      </c>
      <c r="I5" s="62" t="s">
        <v>399</v>
      </c>
    </row>
    <row r="6" spans="1:9" ht="15.4" thickTop="1" thickBot="1">
      <c r="C6" s="140" t="s">
        <v>400</v>
      </c>
      <c r="D6" s="141">
        <v>5970.0227937399995</v>
      </c>
      <c r="E6" s="141">
        <v>637.63491065999983</v>
      </c>
      <c r="F6" s="141">
        <v>435.35172716999995</v>
      </c>
      <c r="G6" s="141">
        <v>414.07013406000004</v>
      </c>
      <c r="H6" s="141">
        <v>526.66414327999996</v>
      </c>
      <c r="I6" s="141">
        <v>3566.5949410900002</v>
      </c>
    </row>
    <row r="7" spans="1:9" ht="15" thickBot="1">
      <c r="C7" s="16" t="s">
        <v>401</v>
      </c>
      <c r="D7" s="19">
        <v>0</v>
      </c>
      <c r="E7" s="19">
        <v>0</v>
      </c>
      <c r="F7" s="19">
        <v>0</v>
      </c>
      <c r="G7" s="19">
        <v>0.48128396000000001</v>
      </c>
      <c r="H7" s="19">
        <v>0</v>
      </c>
      <c r="I7" s="19">
        <v>5.2380506900000006</v>
      </c>
    </row>
    <row r="8" spans="1:9" ht="15" thickBot="1">
      <c r="C8" s="142" t="s">
        <v>402</v>
      </c>
      <c r="D8" s="323">
        <v>5970.0227937399995</v>
      </c>
      <c r="E8" s="323">
        <v>637.63491065999983</v>
      </c>
      <c r="F8" s="323">
        <v>435.35172716999995</v>
      </c>
      <c r="G8" s="323">
        <v>414.55141802000003</v>
      </c>
      <c r="H8" s="323">
        <v>526.66414327999996</v>
      </c>
      <c r="I8" s="323">
        <v>3571.8329917800002</v>
      </c>
    </row>
    <row r="9" spans="1:9" ht="14.65" thickTop="1"/>
  </sheetData>
  <mergeCells count="1">
    <mergeCell ref="D4:I4"/>
  </mergeCells>
  <hyperlinks>
    <hyperlink ref="A1" location="'ÍNDICE TABLAS'!A1" display="ÍNDICE TABLAS" xr:uid="{00000000-0004-0000-0F00-000000000000}"/>
  </hyperlinks>
  <pageMargins left="0.7" right="0.7" top="0.75" bottom="0.75" header="0.3" footer="0.3"/>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1"/>
  <sheetViews>
    <sheetView showGridLines="0" view="pageBreakPreview" zoomScale="85" zoomScaleNormal="100" zoomScaleSheetLayoutView="85" workbookViewId="0">
      <selection activeCell="O34" sqref="O34"/>
    </sheetView>
  </sheetViews>
  <sheetFormatPr baseColWidth="10" defaultRowHeight="14.25"/>
  <cols>
    <col min="1" max="1" width="18.1328125" bestFit="1" customWidth="1"/>
    <col min="2" max="2" width="2.59765625" customWidth="1"/>
    <col min="3" max="3" width="29.1328125" customWidth="1"/>
    <col min="14" max="14" width="13" customWidth="1"/>
  </cols>
  <sheetData>
    <row r="1" spans="1:15" ht="16.899999999999999">
      <c r="A1" s="205" t="s">
        <v>0</v>
      </c>
      <c r="D1" s="3"/>
    </row>
    <row r="2" spans="1:15" s="15" customFormat="1" ht="37.9">
      <c r="A2" s="13" t="s">
        <v>239</v>
      </c>
      <c r="B2" s="13" t="s">
        <v>38</v>
      </c>
      <c r="C2" s="13" t="s">
        <v>417</v>
      </c>
      <c r="D2" s="14"/>
    </row>
    <row r="3" spans="1:15" ht="14.65" thickBot="1">
      <c r="D3" s="3"/>
    </row>
    <row r="4" spans="1:15" ht="36.4" customHeight="1" thickTop="1" thickBot="1">
      <c r="C4" s="8"/>
      <c r="D4" s="414" t="s">
        <v>404</v>
      </c>
      <c r="E4" s="364"/>
      <c r="F4" s="364"/>
      <c r="G4" s="364"/>
      <c r="H4" s="364"/>
      <c r="I4" s="364"/>
      <c r="J4" s="414" t="s">
        <v>405</v>
      </c>
      <c r="K4" s="364"/>
      <c r="L4" s="364"/>
      <c r="M4" s="415"/>
      <c r="N4" s="414" t="s">
        <v>406</v>
      </c>
      <c r="O4" s="364"/>
    </row>
    <row r="5" spans="1:15" ht="16.5" customHeight="1" thickTop="1" thickBot="1">
      <c r="C5" s="8"/>
      <c r="D5" s="367"/>
      <c r="E5" s="367" t="s">
        <v>407</v>
      </c>
      <c r="F5" s="367" t="s">
        <v>408</v>
      </c>
      <c r="G5" s="414" t="s">
        <v>409</v>
      </c>
      <c r="H5" s="364"/>
      <c r="I5" s="415"/>
      <c r="J5" s="414" t="s">
        <v>410</v>
      </c>
      <c r="K5" s="415"/>
      <c r="L5" s="414" t="s">
        <v>411</v>
      </c>
      <c r="M5" s="415"/>
      <c r="N5" s="367" t="s">
        <v>411</v>
      </c>
      <c r="O5" s="367" t="s">
        <v>412</v>
      </c>
    </row>
    <row r="6" spans="1:15" ht="59.25" thickTop="1" thickBot="1">
      <c r="C6" s="170" t="s">
        <v>39</v>
      </c>
      <c r="D6" s="416"/>
      <c r="E6" s="416"/>
      <c r="F6" s="416"/>
      <c r="G6" s="62" t="s">
        <v>413</v>
      </c>
      <c r="H6" s="62" t="s">
        <v>414</v>
      </c>
      <c r="I6" s="62" t="s">
        <v>415</v>
      </c>
      <c r="J6" s="62" t="s">
        <v>413</v>
      </c>
      <c r="K6" s="62" t="s">
        <v>415</v>
      </c>
      <c r="L6" s="62" t="s">
        <v>413</v>
      </c>
      <c r="M6" s="62" t="s">
        <v>415</v>
      </c>
      <c r="N6" s="416"/>
      <c r="O6" s="416"/>
    </row>
    <row r="7" spans="1:15" ht="15.4" thickTop="1" thickBot="1">
      <c r="C7" s="140" t="s">
        <v>400</v>
      </c>
      <c r="D7" s="321">
        <v>136492.82199999999</v>
      </c>
      <c r="E7" s="321">
        <v>841.85699999999997</v>
      </c>
      <c r="F7" s="321">
        <v>3402.0859999999998</v>
      </c>
      <c r="G7" s="321">
        <v>7258.0829999999996</v>
      </c>
      <c r="H7" s="321">
        <v>6874.5159999999996</v>
      </c>
      <c r="I7" s="321">
        <v>4284.598</v>
      </c>
      <c r="J7" s="321">
        <v>-804.12</v>
      </c>
      <c r="K7" s="321">
        <v>-144.19300000000001</v>
      </c>
      <c r="L7" s="321">
        <v>-2946.9140000000002</v>
      </c>
      <c r="M7" s="321">
        <v>-1487.3789999999999</v>
      </c>
      <c r="N7" s="321">
        <v>3175.6010000000001</v>
      </c>
      <c r="O7" s="321">
        <v>2309.7310000000002</v>
      </c>
    </row>
    <row r="8" spans="1:15" ht="15" thickBot="1">
      <c r="C8" s="16" t="s">
        <v>401</v>
      </c>
      <c r="D8" s="302">
        <v>49205.034</v>
      </c>
      <c r="E8" s="302">
        <v>0</v>
      </c>
      <c r="F8" s="302">
        <v>0</v>
      </c>
      <c r="G8" s="302">
        <v>16.995000000000001</v>
      </c>
      <c r="H8" s="302">
        <v>8.6159999999999997</v>
      </c>
      <c r="I8" s="302">
        <v>0</v>
      </c>
      <c r="J8" s="302">
        <v>-1.6120000000000001</v>
      </c>
      <c r="K8" s="302">
        <v>0</v>
      </c>
      <c r="L8" s="302">
        <v>-7.5369999999999999</v>
      </c>
      <c r="M8" s="302">
        <v>0</v>
      </c>
      <c r="N8" s="302">
        <v>0</v>
      </c>
      <c r="O8" s="302">
        <v>0</v>
      </c>
    </row>
    <row r="9" spans="1:15" ht="15" thickBot="1">
      <c r="C9" s="143" t="s">
        <v>416</v>
      </c>
      <c r="D9" s="322">
        <v>34704.968000000001</v>
      </c>
      <c r="E9" s="322">
        <v>0</v>
      </c>
      <c r="F9" s="322">
        <v>0</v>
      </c>
      <c r="G9" s="322">
        <v>1311.0630000000001</v>
      </c>
      <c r="H9" s="322">
        <v>1533.15</v>
      </c>
      <c r="I9" s="322">
        <v>0</v>
      </c>
      <c r="J9" s="322">
        <v>-88.998000000000005</v>
      </c>
      <c r="K9" s="322">
        <v>0</v>
      </c>
      <c r="L9" s="322">
        <v>-285.30399999999997</v>
      </c>
      <c r="M9" s="322">
        <v>0</v>
      </c>
      <c r="N9" s="322">
        <v>32.82</v>
      </c>
      <c r="O9" s="322">
        <v>0</v>
      </c>
    </row>
    <row r="10" spans="1:15" ht="15.4" thickTop="1" thickBot="1">
      <c r="C10" s="144" t="s">
        <v>402</v>
      </c>
      <c r="D10" s="323">
        <v>220402.82399999996</v>
      </c>
      <c r="E10" s="323">
        <v>841.85699999999997</v>
      </c>
      <c r="F10" s="323">
        <v>3402.0859999999998</v>
      </c>
      <c r="G10" s="323">
        <v>8586.1409999999996</v>
      </c>
      <c r="H10" s="323">
        <v>8416.2819999999992</v>
      </c>
      <c r="I10" s="323">
        <v>4284.598</v>
      </c>
      <c r="J10" s="323">
        <v>-894.73</v>
      </c>
      <c r="K10" s="323">
        <v>-144.19300000000001</v>
      </c>
      <c r="L10" s="323">
        <v>-3239.7550000000001</v>
      </c>
      <c r="M10" s="323">
        <v>-1487.3789999999999</v>
      </c>
      <c r="N10" s="323">
        <v>3208.4210000000003</v>
      </c>
      <c r="O10" s="323">
        <v>2309.7310000000002</v>
      </c>
    </row>
    <row r="11" spans="1:15" ht="14.65" thickTop="1"/>
  </sheetData>
  <mergeCells count="11">
    <mergeCell ref="J5:K5"/>
    <mergeCell ref="D4:I4"/>
    <mergeCell ref="J4:M4"/>
    <mergeCell ref="N4:O4"/>
    <mergeCell ref="D5:D6"/>
    <mergeCell ref="E5:E6"/>
    <mergeCell ref="F5:F6"/>
    <mergeCell ref="G5:I5"/>
    <mergeCell ref="L5:M5"/>
    <mergeCell ref="N5:N6"/>
    <mergeCell ref="O5:O6"/>
  </mergeCells>
  <hyperlinks>
    <hyperlink ref="A1" location="'ÍNDICE TABLAS'!A1" display="ÍNDICE TABLAS" xr:uid="{00000000-0004-0000-1000-000000000000}"/>
  </hyperlinks>
  <pageMargins left="0.7" right="0.7" top="0.75" bottom="0.75" header="0.3" footer="0.3"/>
  <pageSetup paperSize="9" scale="4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16"/>
  <sheetViews>
    <sheetView showGridLines="0" view="pageBreakPreview" zoomScale="60" zoomScaleNormal="100" workbookViewId="0">
      <selection activeCell="O34" sqref="O34"/>
    </sheetView>
  </sheetViews>
  <sheetFormatPr baseColWidth="10" defaultRowHeight="14.25"/>
  <cols>
    <col min="1" max="1" width="18.1328125" bestFit="1" customWidth="1"/>
    <col min="2" max="2" width="2.59765625" customWidth="1"/>
    <col min="3" max="3" width="75.59765625" customWidth="1"/>
    <col min="4" max="4" width="13.86328125" customWidth="1"/>
  </cols>
  <sheetData>
    <row r="1" spans="1:4" ht="16.899999999999999">
      <c r="A1" s="205" t="s">
        <v>0</v>
      </c>
      <c r="D1" s="3"/>
    </row>
    <row r="2" spans="1:4" s="15" customFormat="1" ht="37.9">
      <c r="A2" s="13" t="s">
        <v>310</v>
      </c>
      <c r="B2" s="13" t="s">
        <v>38</v>
      </c>
      <c r="C2" s="13" t="s">
        <v>431</v>
      </c>
      <c r="D2" s="14"/>
    </row>
    <row r="3" spans="1:4" ht="14.65" thickBot="1">
      <c r="D3" s="3"/>
    </row>
    <row r="4" spans="1:4" ht="44.65" thickTop="1" thickBot="1">
      <c r="C4" s="202" t="s">
        <v>39</v>
      </c>
      <c r="D4" s="146" t="s">
        <v>420</v>
      </c>
    </row>
    <row r="5" spans="1:4" ht="15.4" thickTop="1" thickBot="1">
      <c r="C5" s="26" t="s">
        <v>696</v>
      </c>
      <c r="D5" s="27">
        <v>-4245.4260000000004</v>
      </c>
    </row>
    <row r="6" spans="1:4" ht="15.4" thickTop="1" thickBot="1">
      <c r="C6" s="16" t="s">
        <v>421</v>
      </c>
      <c r="D6" s="19">
        <v>-486.27300000000002</v>
      </c>
    </row>
    <row r="7" spans="1:4" ht="15" thickBot="1">
      <c r="C7" s="16" t="s">
        <v>422</v>
      </c>
      <c r="D7" s="19">
        <v>312.84899999999999</v>
      </c>
    </row>
    <row r="8" spans="1:4" ht="15" thickBot="1">
      <c r="C8" s="16" t="s">
        <v>423</v>
      </c>
      <c r="D8" s="19">
        <v>658.15599999999995</v>
      </c>
    </row>
    <row r="9" spans="1:4" ht="15" thickBot="1">
      <c r="C9" s="16" t="s">
        <v>424</v>
      </c>
      <c r="D9" s="19"/>
    </row>
    <row r="10" spans="1:4" ht="15" thickBot="1">
      <c r="C10" s="16" t="s">
        <v>425</v>
      </c>
      <c r="D10" s="19">
        <v>-0.41099999999999998</v>
      </c>
    </row>
    <row r="11" spans="1:4" ht="15" thickBot="1">
      <c r="C11" s="16" t="s">
        <v>426</v>
      </c>
      <c r="D11" s="19"/>
    </row>
    <row r="12" spans="1:4" ht="15.75" thickBot="1">
      <c r="C12" s="16" t="s">
        <v>427</v>
      </c>
      <c r="D12" s="19">
        <v>0</v>
      </c>
    </row>
    <row r="13" spans="1:4" ht="15" thickBot="1">
      <c r="C13" s="26" t="s">
        <v>697</v>
      </c>
      <c r="D13" s="27">
        <v>-3761.105</v>
      </c>
    </row>
    <row r="14" spans="1:4" ht="15.4" thickTop="1" thickBot="1">
      <c r="C14" s="16" t="s">
        <v>428</v>
      </c>
      <c r="D14" s="19">
        <v>29.65</v>
      </c>
    </row>
    <row r="15" spans="1:4" ht="15" thickBot="1">
      <c r="C15" s="16" t="s">
        <v>429</v>
      </c>
      <c r="D15" s="19">
        <v>0</v>
      </c>
    </row>
    <row r="16" spans="1:4">
      <c r="C16" s="39" t="s">
        <v>430</v>
      </c>
    </row>
  </sheetData>
  <hyperlinks>
    <hyperlink ref="A1" location="'ÍNDICE TABLAS'!A1" display="ÍNDICE TABLAS" xr:uid="{00000000-0004-0000-1100-000000000000}"/>
  </hyperlinks>
  <pageMargins left="0.7" right="0.7" top="0.75" bottom="0.75" header="0.3" footer="0.3"/>
  <pageSetup paperSize="9" scale="6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12"/>
  <sheetViews>
    <sheetView showGridLines="0" view="pageBreakPreview" zoomScale="60" zoomScaleNormal="100" workbookViewId="0">
      <selection activeCell="O34" sqref="O34"/>
    </sheetView>
  </sheetViews>
  <sheetFormatPr baseColWidth="10" defaultRowHeight="14.25"/>
  <cols>
    <col min="1" max="1" width="18.1328125" bestFit="1" customWidth="1"/>
    <col min="2" max="2" width="2.59765625" customWidth="1"/>
    <col min="3" max="3" width="51.3984375" customWidth="1"/>
    <col min="4" max="4" width="17.59765625" customWidth="1"/>
  </cols>
  <sheetData>
    <row r="1" spans="1:12" ht="16.899999999999999">
      <c r="A1" s="205" t="s">
        <v>0</v>
      </c>
      <c r="D1" s="3"/>
    </row>
    <row r="2" spans="1:12" s="15" customFormat="1" ht="37.5" customHeight="1">
      <c r="A2" s="13" t="s">
        <v>312</v>
      </c>
      <c r="B2" s="13" t="s">
        <v>38</v>
      </c>
      <c r="C2" s="418" t="s">
        <v>438</v>
      </c>
      <c r="D2" s="418"/>
      <c r="E2" s="418"/>
      <c r="F2" s="418"/>
      <c r="G2" s="418"/>
      <c r="H2" s="418"/>
      <c r="I2" s="114"/>
      <c r="J2" s="114"/>
      <c r="K2" s="114"/>
      <c r="L2" s="114"/>
    </row>
    <row r="3" spans="1:12" ht="28.5" customHeight="1">
      <c r="C3" s="418"/>
      <c r="D3" s="418"/>
      <c r="E3" s="418"/>
      <c r="F3" s="418"/>
      <c r="G3" s="418"/>
      <c r="H3" s="418"/>
      <c r="I3" s="114"/>
      <c r="J3" s="114"/>
      <c r="K3" s="114"/>
      <c r="L3" s="114"/>
    </row>
    <row r="4" spans="1:12" ht="14.65" thickBot="1">
      <c r="C4" s="417"/>
      <c r="D4" s="417"/>
    </row>
    <row r="5" spans="1:12" ht="44.65" thickTop="1" thickBot="1">
      <c r="C5" s="170" t="s">
        <v>39</v>
      </c>
      <c r="D5" s="138" t="s">
        <v>432</v>
      </c>
    </row>
    <row r="6" spans="1:12" ht="15.4" thickTop="1" thickBot="1">
      <c r="C6" s="41" t="s">
        <v>437</v>
      </c>
      <c r="D6" s="147">
        <v>7747.7709999999997</v>
      </c>
    </row>
    <row r="7" spans="1:12" ht="30" thickTop="1" thickBot="1">
      <c r="C7" s="16" t="s">
        <v>433</v>
      </c>
      <c r="D7" s="19">
        <v>872.85299999999995</v>
      </c>
    </row>
    <row r="8" spans="1:12" ht="15" thickBot="1">
      <c r="C8" s="16" t="s">
        <v>434</v>
      </c>
      <c r="D8" s="19">
        <v>-731.98699999999997</v>
      </c>
    </row>
    <row r="9" spans="1:12" ht="15" thickBot="1">
      <c r="C9" s="16" t="s">
        <v>435</v>
      </c>
      <c r="D9" s="19">
        <v>-115.31399999999999</v>
      </c>
    </row>
    <row r="10" spans="1:12" ht="15" thickBot="1">
      <c r="C10" s="16" t="s">
        <v>436</v>
      </c>
      <c r="D10" s="19">
        <v>-900.45699999999999</v>
      </c>
    </row>
    <row r="11" spans="1:12" ht="15" thickBot="1">
      <c r="C11" s="41" t="s">
        <v>690</v>
      </c>
      <c r="D11" s="127">
        <v>6872.866</v>
      </c>
    </row>
    <row r="12" spans="1:12" ht="14.65" thickTop="1"/>
  </sheetData>
  <mergeCells count="2">
    <mergeCell ref="C4:D4"/>
    <mergeCell ref="C2:H3"/>
  </mergeCells>
  <hyperlinks>
    <hyperlink ref="A1" location="'ÍNDICE TABLAS'!A1" display="ÍNDICE TABLAS" xr:uid="{00000000-0004-0000-1200-000000000000}"/>
  </hyperlinks>
  <pageMargins left="0.7" right="0.7" top="0.75" bottom="0.75" header="0.3" footer="0.3"/>
  <pageSetup paperSize="9" scale="6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8"/>
  <sheetViews>
    <sheetView showGridLines="0" view="pageBreakPreview" zoomScaleNormal="100" zoomScaleSheetLayoutView="100" workbookViewId="0">
      <selection activeCell="O34" sqref="O34"/>
    </sheetView>
  </sheetViews>
  <sheetFormatPr baseColWidth="10" defaultRowHeight="14.25"/>
  <cols>
    <col min="1" max="1" width="18.1328125" bestFit="1" customWidth="1"/>
    <col min="2" max="2" width="2.59765625" customWidth="1"/>
    <col min="3" max="3" width="39.1328125" customWidth="1"/>
    <col min="4" max="9" width="12.59765625" customWidth="1"/>
  </cols>
  <sheetData>
    <row r="1" spans="1:9" ht="16.899999999999999">
      <c r="A1" s="205" t="s">
        <v>0</v>
      </c>
      <c r="D1" s="3"/>
    </row>
    <row r="2" spans="1:9" s="15" customFormat="1" ht="37.9">
      <c r="A2" s="13" t="s">
        <v>345</v>
      </c>
      <c r="B2" s="13" t="s">
        <v>38</v>
      </c>
      <c r="C2" s="13" t="s">
        <v>450</v>
      </c>
      <c r="D2" s="14"/>
    </row>
    <row r="3" spans="1:9" ht="14.65" thickBot="1">
      <c r="D3" s="3"/>
    </row>
    <row r="4" spans="1:9" ht="59.25" thickTop="1" thickBot="1">
      <c r="C4" s="139"/>
      <c r="D4" s="82" t="s">
        <v>441</v>
      </c>
      <c r="E4" s="148" t="s">
        <v>442</v>
      </c>
      <c r="F4" s="148" t="s">
        <v>443</v>
      </c>
      <c r="G4" s="148" t="s">
        <v>444</v>
      </c>
      <c r="H4" s="148" t="s">
        <v>445</v>
      </c>
      <c r="I4" s="148" t="s">
        <v>446</v>
      </c>
    </row>
    <row r="5" spans="1:9" ht="15.4" thickTop="1" thickBot="1">
      <c r="C5" s="16" t="s">
        <v>447</v>
      </c>
      <c r="D5" s="19">
        <v>98085.718999999997</v>
      </c>
      <c r="E5" s="19">
        <v>66450.548999999999</v>
      </c>
      <c r="F5" s="17">
        <v>214.51400000000001</v>
      </c>
      <c r="G5" s="17">
        <v>0</v>
      </c>
      <c r="H5" s="19">
        <v>66236.035000000003</v>
      </c>
      <c r="I5" s="17">
        <v>0</v>
      </c>
    </row>
    <row r="6" spans="1:9" ht="15" thickBot="1">
      <c r="C6" s="20" t="s">
        <v>448</v>
      </c>
      <c r="D6" s="21">
        <v>49680.222999999998</v>
      </c>
      <c r="E6" s="22">
        <v>0</v>
      </c>
      <c r="F6" s="22">
        <v>0</v>
      </c>
      <c r="G6" s="22">
        <v>0</v>
      </c>
      <c r="H6" s="22">
        <v>0</v>
      </c>
      <c r="I6" s="22">
        <v>0</v>
      </c>
    </row>
    <row r="7" spans="1:9" ht="15.4" thickTop="1" thickBot="1">
      <c r="C7" s="23" t="s">
        <v>402</v>
      </c>
      <c r="D7" s="24">
        <v>147765.94099999999</v>
      </c>
      <c r="E7" s="24">
        <v>66450.548999999999</v>
      </c>
      <c r="F7" s="25">
        <v>214.51400000000001</v>
      </c>
      <c r="G7" s="25">
        <v>0</v>
      </c>
      <c r="H7" s="24">
        <v>66236.035000000003</v>
      </c>
      <c r="I7" s="25">
        <v>0</v>
      </c>
    </row>
    <row r="8" spans="1:9" ht="15.4" thickTop="1" thickBot="1">
      <c r="C8" s="16" t="s">
        <v>449</v>
      </c>
      <c r="D8" s="19">
        <v>3333.7330000000002</v>
      </c>
      <c r="E8" s="19">
        <v>2389.1239999999998</v>
      </c>
      <c r="F8" s="17">
        <v>2.1619999999999999</v>
      </c>
      <c r="G8" s="17">
        <v>0</v>
      </c>
      <c r="H8" s="19">
        <v>2386.962</v>
      </c>
      <c r="I8" s="17">
        <v>0</v>
      </c>
    </row>
  </sheetData>
  <hyperlinks>
    <hyperlink ref="A1" location="'ÍNDICE TABLAS'!A1" display="ÍNDICE TABLAS" xr:uid="{00000000-0004-0000-1300-000000000000}"/>
  </hyperlinks>
  <pageMargins left="0.7" right="0.7" top="0.75" bottom="0.75" header="0.3" footer="0.3"/>
  <pageSetup paperSize="9" scale="6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4"/>
  <sheetViews>
    <sheetView showGridLines="0" view="pageBreakPreview" zoomScale="85" zoomScaleNormal="100" zoomScaleSheetLayoutView="85" workbookViewId="0">
      <selection activeCell="O34" sqref="O34"/>
    </sheetView>
  </sheetViews>
  <sheetFormatPr baseColWidth="10" defaultRowHeight="14.25"/>
  <cols>
    <col min="1" max="1" width="18" bestFit="1" customWidth="1"/>
    <col min="2" max="2" width="2.59765625" customWidth="1"/>
    <col min="3" max="3" width="55.1328125" customWidth="1"/>
  </cols>
  <sheetData>
    <row r="1" spans="1:16" ht="16.899999999999999">
      <c r="A1" s="205" t="s">
        <v>0</v>
      </c>
      <c r="D1" s="3"/>
    </row>
    <row r="2" spans="1:16" s="15" customFormat="1" ht="37.5" customHeight="1">
      <c r="A2" s="13" t="s">
        <v>346</v>
      </c>
      <c r="B2" s="13" t="s">
        <v>38</v>
      </c>
      <c r="C2" s="418" t="s">
        <v>462</v>
      </c>
      <c r="D2" s="418"/>
      <c r="E2" s="418"/>
      <c r="F2" s="418"/>
      <c r="G2" s="418"/>
      <c r="H2" s="418"/>
      <c r="I2" s="418"/>
      <c r="J2" s="114"/>
      <c r="K2" s="114"/>
      <c r="L2" s="114"/>
      <c r="M2" s="114"/>
      <c r="N2" s="114"/>
      <c r="O2" s="114"/>
      <c r="P2" s="114"/>
    </row>
    <row r="3" spans="1:16" s="15" customFormat="1" ht="37.5" customHeight="1">
      <c r="A3" s="13"/>
      <c r="B3" s="13"/>
      <c r="C3" s="418"/>
      <c r="D3" s="418"/>
      <c r="E3" s="418"/>
      <c r="F3" s="418"/>
      <c r="G3" s="418"/>
      <c r="H3" s="418"/>
      <c r="I3" s="418"/>
      <c r="J3" s="326"/>
      <c r="K3" s="326"/>
      <c r="L3" s="326"/>
      <c r="M3" s="326"/>
      <c r="N3" s="326"/>
      <c r="O3" s="326"/>
      <c r="P3" s="326"/>
    </row>
    <row r="4" spans="1:16" ht="15.75" customHeight="1" thickBot="1">
      <c r="C4" s="220"/>
      <c r="D4" s="220"/>
      <c r="E4" s="220"/>
      <c r="F4" s="220"/>
      <c r="G4" s="220"/>
      <c r="H4" s="220"/>
      <c r="I4" s="220"/>
      <c r="J4" s="220"/>
      <c r="K4" s="220"/>
      <c r="L4" s="220"/>
      <c r="M4" s="220"/>
      <c r="N4" s="220"/>
      <c r="O4" s="220"/>
      <c r="P4" s="220"/>
    </row>
    <row r="5" spans="1:16" ht="63" customHeight="1" thickTop="1" thickBot="1">
      <c r="C5" s="7"/>
      <c r="D5" s="364" t="s">
        <v>451</v>
      </c>
      <c r="E5" s="364"/>
      <c r="F5" s="364" t="s">
        <v>452</v>
      </c>
      <c r="G5" s="364"/>
      <c r="H5" s="364" t="s">
        <v>453</v>
      </c>
      <c r="I5" s="364"/>
    </row>
    <row r="6" spans="1:16" ht="30" thickTop="1" thickBot="1">
      <c r="C6" s="7"/>
      <c r="D6" s="62" t="s">
        <v>454</v>
      </c>
      <c r="E6" s="62" t="s">
        <v>455</v>
      </c>
      <c r="F6" s="62" t="s">
        <v>454</v>
      </c>
      <c r="G6" s="62" t="s">
        <v>455</v>
      </c>
      <c r="H6" s="62" t="s">
        <v>456</v>
      </c>
      <c r="I6" s="62" t="s">
        <v>457</v>
      </c>
    </row>
    <row r="7" spans="1:16" ht="15.4" thickTop="1" thickBot="1">
      <c r="C7" s="140" t="s">
        <v>313</v>
      </c>
      <c r="D7" s="141">
        <v>46351.072999999997</v>
      </c>
      <c r="E7" s="141">
        <v>42.533000000000001</v>
      </c>
      <c r="F7" s="141">
        <v>68765.475000000006</v>
      </c>
      <c r="G7" s="141">
        <v>57.768000000000001</v>
      </c>
      <c r="H7" s="141">
        <v>9484.6790000000001</v>
      </c>
      <c r="I7" s="337">
        <v>0.14499999999999999</v>
      </c>
    </row>
    <row r="8" spans="1:16" ht="15" thickBot="1">
      <c r="C8" s="16" t="s">
        <v>458</v>
      </c>
      <c r="D8" s="19">
        <v>4287.54</v>
      </c>
      <c r="E8" s="19">
        <v>76.194999999999993</v>
      </c>
      <c r="F8" s="19">
        <v>4280.0969999999998</v>
      </c>
      <c r="G8" s="19">
        <v>24.311</v>
      </c>
      <c r="H8" s="19">
        <v>11.499000000000001</v>
      </c>
      <c r="I8" s="338">
        <v>3.0000000000000001E-3</v>
      </c>
    </row>
    <row r="9" spans="1:16" ht="15" thickBot="1">
      <c r="C9" s="16" t="s">
        <v>322</v>
      </c>
      <c r="D9" s="19">
        <v>1463.0550000000001</v>
      </c>
      <c r="E9" s="19">
        <v>287.85199999999998</v>
      </c>
      <c r="F9" s="19">
        <v>697.60199999999998</v>
      </c>
      <c r="G9" s="19">
        <v>41.356999999999999</v>
      </c>
      <c r="H9" s="19">
        <v>174.11799999999999</v>
      </c>
      <c r="I9" s="338">
        <v>0.23400000000000001</v>
      </c>
    </row>
    <row r="10" spans="1:16" ht="15" thickBot="1">
      <c r="C10" s="16" t="s">
        <v>323</v>
      </c>
      <c r="D10" s="21">
        <v>0</v>
      </c>
      <c r="E10" s="21">
        <v>0</v>
      </c>
      <c r="F10" s="21">
        <v>193.99700000000001</v>
      </c>
      <c r="G10" s="21">
        <v>2.6150000000000002</v>
      </c>
      <c r="H10" s="21">
        <v>0</v>
      </c>
      <c r="I10" s="339">
        <v>0</v>
      </c>
    </row>
    <row r="11" spans="1:16" ht="15" thickBot="1">
      <c r="C11" s="16" t="s">
        <v>324</v>
      </c>
      <c r="D11" s="149">
        <v>0</v>
      </c>
      <c r="E11" s="149">
        <v>0</v>
      </c>
      <c r="F11" s="149">
        <v>0</v>
      </c>
      <c r="G11" s="149">
        <v>0</v>
      </c>
      <c r="H11" s="149">
        <v>0</v>
      </c>
      <c r="I11" s="340">
        <v>0</v>
      </c>
    </row>
    <row r="12" spans="1:16" ht="15" thickBot="1">
      <c r="C12" s="16" t="s">
        <v>314</v>
      </c>
      <c r="D12" s="21">
        <v>467.65800000000002</v>
      </c>
      <c r="E12" s="21">
        <v>89.350999999999999</v>
      </c>
      <c r="F12" s="21">
        <v>536.72199999999998</v>
      </c>
      <c r="G12" s="21">
        <v>14.304</v>
      </c>
      <c r="H12" s="21">
        <v>180.25399999999999</v>
      </c>
      <c r="I12" s="339">
        <v>0.32700000000000001</v>
      </c>
    </row>
    <row r="13" spans="1:16" ht="15" thickBot="1">
      <c r="C13" s="16" t="s">
        <v>315</v>
      </c>
      <c r="D13" s="149">
        <v>1337.1559999999999</v>
      </c>
      <c r="E13" s="149">
        <v>374.69799999999998</v>
      </c>
      <c r="F13" s="149">
        <v>1293.989</v>
      </c>
      <c r="G13" s="149">
        <v>67.22</v>
      </c>
      <c r="H13" s="149">
        <v>1203.3589999999999</v>
      </c>
      <c r="I13" s="340">
        <v>0.89100000000000001</v>
      </c>
    </row>
    <row r="14" spans="1:16" ht="15" thickBot="1">
      <c r="C14" s="16" t="s">
        <v>318</v>
      </c>
      <c r="D14" s="21">
        <v>4719.0730000000003</v>
      </c>
      <c r="E14" s="21">
        <v>1175.729</v>
      </c>
      <c r="F14" s="21">
        <v>4670.4070000000002</v>
      </c>
      <c r="G14" s="21">
        <v>485.06</v>
      </c>
      <c r="H14" s="21">
        <v>3736.4920000000002</v>
      </c>
      <c r="I14" s="339">
        <v>0.72399999999999998</v>
      </c>
    </row>
    <row r="15" spans="1:16" ht="15" thickBot="1">
      <c r="C15" s="16" t="s">
        <v>344</v>
      </c>
      <c r="D15" s="149">
        <v>24008.808000000001</v>
      </c>
      <c r="E15" s="149">
        <v>45.051000000000002</v>
      </c>
      <c r="F15" s="149">
        <v>24008.808000000001</v>
      </c>
      <c r="G15" s="149">
        <v>22.382000000000001</v>
      </c>
      <c r="H15" s="149">
        <v>8410.7289999999994</v>
      </c>
      <c r="I15" s="340">
        <v>0.35</v>
      </c>
    </row>
    <row r="16" spans="1:16" ht="15" thickBot="1">
      <c r="C16" s="16" t="s">
        <v>325</v>
      </c>
      <c r="D16" s="21">
        <v>1861.9929999999999</v>
      </c>
      <c r="E16" s="21">
        <v>144.23400000000001</v>
      </c>
      <c r="F16" s="21">
        <v>1859.26</v>
      </c>
      <c r="G16" s="21">
        <v>45.390999999999998</v>
      </c>
      <c r="H16" s="21">
        <v>2015.8119999999999</v>
      </c>
      <c r="I16" s="339">
        <v>1.054</v>
      </c>
    </row>
    <row r="17" spans="3:9" ht="15" thickBot="1">
      <c r="C17" s="16" t="s">
        <v>459</v>
      </c>
      <c r="D17" s="149">
        <v>48.856000000000002</v>
      </c>
      <c r="E17" s="149">
        <v>3.6110000000000002</v>
      </c>
      <c r="F17" s="149">
        <v>48.856000000000002</v>
      </c>
      <c r="G17" s="149">
        <v>1.806</v>
      </c>
      <c r="H17" s="149">
        <v>75.992999999999995</v>
      </c>
      <c r="I17" s="340">
        <v>1.5</v>
      </c>
    </row>
    <row r="18" spans="3:9" ht="15" thickBot="1">
      <c r="C18" s="16" t="s">
        <v>327</v>
      </c>
      <c r="D18" s="21">
        <v>0</v>
      </c>
      <c r="E18" s="21">
        <v>0</v>
      </c>
      <c r="F18" s="21">
        <v>0</v>
      </c>
      <c r="G18" s="21">
        <v>0</v>
      </c>
      <c r="H18" s="21">
        <v>0</v>
      </c>
      <c r="I18" s="339">
        <v>0</v>
      </c>
    </row>
    <row r="19" spans="3:9" ht="15" thickBot="1">
      <c r="C19" s="16" t="s">
        <v>460</v>
      </c>
      <c r="D19" s="149">
        <v>0</v>
      </c>
      <c r="E19" s="149">
        <v>0</v>
      </c>
      <c r="F19" s="149">
        <v>0</v>
      </c>
      <c r="G19" s="149">
        <v>0</v>
      </c>
      <c r="H19" s="149">
        <v>0</v>
      </c>
      <c r="I19" s="340">
        <v>0</v>
      </c>
    </row>
    <row r="20" spans="3:9" ht="15" thickBot="1">
      <c r="C20" s="16" t="s">
        <v>329</v>
      </c>
      <c r="D20" s="21">
        <v>7.0069999999999997</v>
      </c>
      <c r="E20" s="21">
        <v>0</v>
      </c>
      <c r="F20" s="21">
        <v>7.0069999999999997</v>
      </c>
      <c r="G20" s="21">
        <v>0</v>
      </c>
      <c r="H20" s="21">
        <v>7.0069999999999997</v>
      </c>
      <c r="I20" s="339">
        <v>1</v>
      </c>
    </row>
    <row r="21" spans="3:9" ht="15" thickBot="1">
      <c r="C21" s="16" t="s">
        <v>319</v>
      </c>
      <c r="D21" s="149">
        <v>390.59100000000001</v>
      </c>
      <c r="E21" s="149">
        <v>0</v>
      </c>
      <c r="F21" s="149">
        <v>390.59100000000001</v>
      </c>
      <c r="G21" s="149">
        <v>0</v>
      </c>
      <c r="H21" s="149">
        <v>916.21699999999998</v>
      </c>
      <c r="I21" s="340">
        <v>2.2440000000000002</v>
      </c>
    </row>
    <row r="22" spans="3:9" ht="15" thickBot="1">
      <c r="C22" s="20" t="s">
        <v>461</v>
      </c>
      <c r="D22" s="21">
        <v>6929.585</v>
      </c>
      <c r="E22" s="21">
        <v>2927.9479999999999</v>
      </c>
      <c r="F22" s="21">
        <v>6929.585</v>
      </c>
      <c r="G22" s="21">
        <v>0</v>
      </c>
      <c r="H22" s="21">
        <v>6097.6310000000003</v>
      </c>
      <c r="I22" s="339">
        <v>0.95499999999999996</v>
      </c>
    </row>
    <row r="23" spans="3:9" ht="15.4" thickTop="1" thickBot="1">
      <c r="C23" s="23" t="s">
        <v>222</v>
      </c>
      <c r="D23" s="24">
        <v>91872.395000000004</v>
      </c>
      <c r="E23" s="24">
        <v>5167.201</v>
      </c>
      <c r="F23" s="24">
        <v>113682.39599999999</v>
      </c>
      <c r="G23" s="24">
        <v>762.21400000000006</v>
      </c>
      <c r="H23" s="24">
        <v>32313.789000000001</v>
      </c>
      <c r="I23" s="341">
        <v>0.29399999999999998</v>
      </c>
    </row>
    <row r="24" spans="3:9" ht="14.65" thickTop="1"/>
  </sheetData>
  <mergeCells count="4">
    <mergeCell ref="D5:E5"/>
    <mergeCell ref="F5:G5"/>
    <mergeCell ref="H5:I5"/>
    <mergeCell ref="C2:I3"/>
  </mergeCells>
  <hyperlinks>
    <hyperlink ref="A1" location="'ÍNDICE TABLAS'!A1" display="ÍNDICE TABLAS" xr:uid="{00000000-0004-0000-1400-000000000000}"/>
  </hyperlinks>
  <pageMargins left="0.7" right="0.7" top="0.75" bottom="0.75" header="0.3" footer="0.3"/>
  <pageSetup paperSize="9" scale="6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21"/>
  <sheetViews>
    <sheetView showGridLines="0" view="pageBreakPreview" zoomScale="60" zoomScaleNormal="100" workbookViewId="0">
      <selection activeCell="O34" sqref="O34"/>
    </sheetView>
  </sheetViews>
  <sheetFormatPr baseColWidth="10" defaultRowHeight="14.25"/>
  <cols>
    <col min="1" max="1" width="18.1328125" bestFit="1" customWidth="1"/>
    <col min="2" max="2" width="2.59765625" customWidth="1"/>
    <col min="3" max="3" width="51.265625" customWidth="1"/>
    <col min="4" max="18" width="6" customWidth="1"/>
    <col min="19" max="19" width="8.1328125" bestFit="1" customWidth="1"/>
    <col min="20" max="20" width="7.73046875" customWidth="1"/>
    <col min="21" max="21" width="11.46484375" customWidth="1"/>
  </cols>
  <sheetData>
    <row r="1" spans="1:21" ht="16.899999999999999">
      <c r="A1" s="205" t="s">
        <v>0</v>
      </c>
      <c r="D1" s="3"/>
    </row>
    <row r="2" spans="1:21" s="15" customFormat="1" ht="37.9">
      <c r="A2" s="13" t="s">
        <v>358</v>
      </c>
      <c r="B2" s="13" t="s">
        <v>38</v>
      </c>
      <c r="C2" s="13" t="s">
        <v>468</v>
      </c>
      <c r="D2" s="14"/>
    </row>
    <row r="3" spans="1:21">
      <c r="D3" s="3"/>
    </row>
    <row r="4" spans="1:21" ht="15" thickBot="1">
      <c r="C4" s="409"/>
      <c r="E4" s="36"/>
      <c r="F4" s="36"/>
      <c r="G4" s="36"/>
      <c r="H4" s="36"/>
      <c r="I4" s="36"/>
      <c r="J4" s="36"/>
      <c r="K4" s="36"/>
      <c r="L4" s="36"/>
      <c r="M4" s="36"/>
      <c r="N4" s="36"/>
      <c r="O4" s="36"/>
      <c r="P4" s="36"/>
      <c r="Q4" s="36"/>
      <c r="R4" s="36"/>
      <c r="S4" s="36"/>
    </row>
    <row r="5" spans="1:21" ht="15.4" thickTop="1" thickBot="1">
      <c r="C5" s="409"/>
      <c r="D5" s="419" t="s">
        <v>464</v>
      </c>
      <c r="E5" s="419"/>
      <c r="F5" s="419"/>
      <c r="G5" s="419"/>
      <c r="H5" s="419"/>
      <c r="I5" s="419"/>
      <c r="J5" s="419"/>
      <c r="K5" s="419"/>
      <c r="L5" s="419"/>
      <c r="M5" s="419"/>
      <c r="N5" s="419"/>
      <c r="O5" s="419"/>
      <c r="P5" s="419"/>
      <c r="Q5" s="419"/>
      <c r="R5" s="419"/>
      <c r="S5" s="420"/>
      <c r="T5" s="421" t="s">
        <v>41</v>
      </c>
      <c r="U5" s="343" t="s">
        <v>465</v>
      </c>
    </row>
    <row r="6" spans="1:21" ht="15.4" thickTop="1" thickBot="1">
      <c r="C6" s="7"/>
      <c r="D6" s="151">
        <v>0</v>
      </c>
      <c r="E6" s="172">
        <v>0.02</v>
      </c>
      <c r="F6" s="172">
        <v>0.04</v>
      </c>
      <c r="G6" s="172">
        <v>0.1</v>
      </c>
      <c r="H6" s="172">
        <v>0.2</v>
      </c>
      <c r="I6" s="172">
        <v>0.35</v>
      </c>
      <c r="J6" s="172">
        <v>0.5</v>
      </c>
      <c r="K6" s="172">
        <v>0.7</v>
      </c>
      <c r="L6" s="172">
        <v>0.75</v>
      </c>
      <c r="M6" s="172">
        <v>1</v>
      </c>
      <c r="N6" s="172">
        <v>1.5</v>
      </c>
      <c r="O6" s="172">
        <v>2.5</v>
      </c>
      <c r="P6" s="172">
        <v>3.7</v>
      </c>
      <c r="Q6" s="172">
        <v>12.5</v>
      </c>
      <c r="R6" s="150" t="s">
        <v>466</v>
      </c>
      <c r="S6" s="150" t="s">
        <v>467</v>
      </c>
      <c r="T6" s="422"/>
      <c r="U6" s="342" t="s">
        <v>698</v>
      </c>
    </row>
    <row r="7" spans="1:21" ht="15.4" thickTop="1" thickBot="1">
      <c r="C7" s="140" t="s">
        <v>313</v>
      </c>
      <c r="D7" s="19">
        <v>60133.987000000001</v>
      </c>
      <c r="E7" s="19">
        <v>0</v>
      </c>
      <c r="F7" s="19">
        <v>0</v>
      </c>
      <c r="G7" s="19">
        <v>0</v>
      </c>
      <c r="H7" s="19">
        <v>0</v>
      </c>
      <c r="I7" s="19">
        <v>0</v>
      </c>
      <c r="J7" s="19">
        <v>0</v>
      </c>
      <c r="K7" s="19">
        <v>0</v>
      </c>
      <c r="L7" s="19">
        <v>0</v>
      </c>
      <c r="M7" s="19">
        <v>8158.9740000000002</v>
      </c>
      <c r="N7" s="19">
        <v>0</v>
      </c>
      <c r="O7" s="19">
        <v>530.28200000000004</v>
      </c>
      <c r="P7" s="19">
        <v>0</v>
      </c>
      <c r="Q7" s="19">
        <v>0</v>
      </c>
      <c r="R7" s="19">
        <v>0</v>
      </c>
      <c r="S7" s="19">
        <v>0</v>
      </c>
      <c r="T7" s="298">
        <v>68823.243000000002</v>
      </c>
      <c r="U7" s="19">
        <v>8624.3330000000005</v>
      </c>
    </row>
    <row r="8" spans="1:21" ht="15" thickBot="1">
      <c r="C8" s="16" t="s">
        <v>458</v>
      </c>
      <c r="D8" s="19">
        <v>4246.915</v>
      </c>
      <c r="E8" s="19">
        <v>0</v>
      </c>
      <c r="F8" s="19">
        <v>0</v>
      </c>
      <c r="G8" s="19">
        <v>0</v>
      </c>
      <c r="H8" s="19">
        <v>57.493000000000002</v>
      </c>
      <c r="I8" s="19">
        <v>0</v>
      </c>
      <c r="J8" s="19">
        <v>0</v>
      </c>
      <c r="K8" s="19">
        <v>0</v>
      </c>
      <c r="L8" s="19">
        <v>0</v>
      </c>
      <c r="M8" s="19">
        <v>0</v>
      </c>
      <c r="N8" s="19">
        <v>0</v>
      </c>
      <c r="O8" s="19">
        <v>0</v>
      </c>
      <c r="P8" s="19">
        <v>0</v>
      </c>
      <c r="Q8" s="19">
        <v>0</v>
      </c>
      <c r="R8" s="19">
        <v>0</v>
      </c>
      <c r="S8" s="19">
        <v>0</v>
      </c>
      <c r="T8" s="299">
        <v>4304.4080000000004</v>
      </c>
      <c r="U8" s="19">
        <v>57.493000000000002</v>
      </c>
    </row>
    <row r="9" spans="1:21" ht="15" thickBot="1">
      <c r="C9" s="16" t="s">
        <v>322</v>
      </c>
      <c r="D9" s="19">
        <v>383.07400000000001</v>
      </c>
      <c r="E9" s="19">
        <v>0</v>
      </c>
      <c r="F9" s="19">
        <v>0</v>
      </c>
      <c r="G9" s="19">
        <v>0</v>
      </c>
      <c r="H9" s="19">
        <v>12.747</v>
      </c>
      <c r="I9" s="19">
        <v>0</v>
      </c>
      <c r="J9" s="19">
        <v>343.13799999999998</v>
      </c>
      <c r="K9" s="19">
        <v>0</v>
      </c>
      <c r="L9" s="19">
        <v>0</v>
      </c>
      <c r="M9" s="19">
        <v>0</v>
      </c>
      <c r="N9" s="19">
        <v>0</v>
      </c>
      <c r="O9" s="19">
        <v>0</v>
      </c>
      <c r="P9" s="19">
        <v>0</v>
      </c>
      <c r="Q9" s="19">
        <v>0</v>
      </c>
      <c r="R9" s="19">
        <v>0</v>
      </c>
      <c r="S9" s="19">
        <v>0</v>
      </c>
      <c r="T9" s="299">
        <v>738.95899999999995</v>
      </c>
      <c r="U9" s="19">
        <v>354.45699999999999</v>
      </c>
    </row>
    <row r="10" spans="1:21" ht="15" thickBot="1">
      <c r="C10" s="16" t="s">
        <v>323</v>
      </c>
      <c r="D10" s="19">
        <v>196.613</v>
      </c>
      <c r="E10" s="19">
        <v>0</v>
      </c>
      <c r="F10" s="19">
        <v>0</v>
      </c>
      <c r="G10" s="19">
        <v>0</v>
      </c>
      <c r="H10" s="19">
        <v>0</v>
      </c>
      <c r="I10" s="19">
        <v>0</v>
      </c>
      <c r="J10" s="19">
        <v>0</v>
      </c>
      <c r="K10" s="19">
        <v>0</v>
      </c>
      <c r="L10" s="19">
        <v>0</v>
      </c>
      <c r="M10" s="19">
        <v>0</v>
      </c>
      <c r="N10" s="19">
        <v>0</v>
      </c>
      <c r="O10" s="19">
        <v>0</v>
      </c>
      <c r="P10" s="19">
        <v>0</v>
      </c>
      <c r="Q10" s="19">
        <v>0</v>
      </c>
      <c r="R10" s="19">
        <v>0</v>
      </c>
      <c r="S10" s="19">
        <v>0</v>
      </c>
      <c r="T10" s="299">
        <v>196.613</v>
      </c>
      <c r="U10" s="19">
        <v>0</v>
      </c>
    </row>
    <row r="11" spans="1:21" ht="15" thickBot="1">
      <c r="C11" s="16" t="s">
        <v>314</v>
      </c>
      <c r="D11" s="19">
        <v>0</v>
      </c>
      <c r="E11" s="19">
        <v>0</v>
      </c>
      <c r="F11" s="19">
        <v>0</v>
      </c>
      <c r="G11" s="19">
        <v>0</v>
      </c>
      <c r="H11" s="19">
        <v>381.01799999999997</v>
      </c>
      <c r="I11" s="19">
        <v>0</v>
      </c>
      <c r="J11" s="19">
        <v>103.60899999999999</v>
      </c>
      <c r="K11" s="19">
        <v>0</v>
      </c>
      <c r="L11" s="19">
        <v>0</v>
      </c>
      <c r="M11" s="19">
        <v>13.532999999999999</v>
      </c>
      <c r="N11" s="19">
        <v>0</v>
      </c>
      <c r="O11" s="19">
        <v>0</v>
      </c>
      <c r="P11" s="19">
        <v>0</v>
      </c>
      <c r="Q11" s="19">
        <v>0</v>
      </c>
      <c r="R11" s="19">
        <v>52.866</v>
      </c>
      <c r="S11" s="19">
        <v>0</v>
      </c>
      <c r="T11" s="299">
        <v>551.02599999999995</v>
      </c>
      <c r="U11" s="19">
        <v>537.45299999999997</v>
      </c>
    </row>
    <row r="12" spans="1:21" ht="15" thickBot="1">
      <c r="C12" s="16" t="s">
        <v>315</v>
      </c>
      <c r="D12" s="19">
        <v>0</v>
      </c>
      <c r="E12" s="19">
        <v>0</v>
      </c>
      <c r="F12" s="19">
        <v>0</v>
      </c>
      <c r="G12" s="19">
        <v>0</v>
      </c>
      <c r="H12" s="19">
        <v>0</v>
      </c>
      <c r="I12" s="19">
        <v>0</v>
      </c>
      <c r="J12" s="19">
        <v>2.4769999999999999</v>
      </c>
      <c r="K12" s="19">
        <v>0</v>
      </c>
      <c r="L12" s="19">
        <v>0</v>
      </c>
      <c r="M12" s="19">
        <v>1358.269</v>
      </c>
      <c r="N12" s="19">
        <v>0.46300000000000002</v>
      </c>
      <c r="O12" s="19">
        <v>0</v>
      </c>
      <c r="P12" s="19">
        <v>0</v>
      </c>
      <c r="Q12" s="19">
        <v>0</v>
      </c>
      <c r="R12" s="19">
        <v>0</v>
      </c>
      <c r="S12" s="19">
        <v>0</v>
      </c>
      <c r="T12" s="299">
        <v>1361.2090000000001</v>
      </c>
      <c r="U12" s="19">
        <v>1341.4839999999999</v>
      </c>
    </row>
    <row r="13" spans="1:21" ht="15" thickBot="1">
      <c r="C13" s="16" t="s">
        <v>318</v>
      </c>
      <c r="D13" s="19">
        <v>0</v>
      </c>
      <c r="E13" s="19">
        <v>0</v>
      </c>
      <c r="F13" s="19">
        <v>0</v>
      </c>
      <c r="G13" s="19">
        <v>0</v>
      </c>
      <c r="H13" s="19">
        <v>0</v>
      </c>
      <c r="I13" s="19">
        <v>0</v>
      </c>
      <c r="J13" s="19">
        <v>0</v>
      </c>
      <c r="K13" s="19">
        <v>0</v>
      </c>
      <c r="L13" s="19">
        <v>5155.4669999999996</v>
      </c>
      <c r="M13" s="19">
        <v>0</v>
      </c>
      <c r="N13" s="19">
        <v>0</v>
      </c>
      <c r="O13" s="19">
        <v>0</v>
      </c>
      <c r="P13" s="19">
        <v>0</v>
      </c>
      <c r="Q13" s="19">
        <v>0</v>
      </c>
      <c r="R13" s="19">
        <v>0</v>
      </c>
      <c r="S13" s="19">
        <v>0</v>
      </c>
      <c r="T13" s="299">
        <v>5155.4669999999996</v>
      </c>
      <c r="U13" s="19">
        <v>5155.317</v>
      </c>
    </row>
    <row r="14" spans="1:21" ht="15" thickBot="1">
      <c r="C14" s="16" t="s">
        <v>344</v>
      </c>
      <c r="D14" s="19">
        <v>0</v>
      </c>
      <c r="E14" s="19">
        <v>0</v>
      </c>
      <c r="F14" s="19">
        <v>0</v>
      </c>
      <c r="G14" s="19">
        <v>0</v>
      </c>
      <c r="H14" s="19">
        <v>0</v>
      </c>
      <c r="I14" s="19">
        <v>23326.723999999998</v>
      </c>
      <c r="J14" s="19">
        <v>704.46600000000001</v>
      </c>
      <c r="K14" s="19">
        <v>0</v>
      </c>
      <c r="L14" s="19">
        <v>0</v>
      </c>
      <c r="M14" s="19">
        <v>0</v>
      </c>
      <c r="N14" s="19">
        <v>0</v>
      </c>
      <c r="O14" s="19">
        <v>0</v>
      </c>
      <c r="P14" s="19">
        <v>0</v>
      </c>
      <c r="Q14" s="19">
        <v>0</v>
      </c>
      <c r="R14" s="19">
        <v>0</v>
      </c>
      <c r="S14" s="19">
        <v>0</v>
      </c>
      <c r="T14" s="299">
        <v>24031.19</v>
      </c>
      <c r="U14" s="19">
        <v>24031.19</v>
      </c>
    </row>
    <row r="15" spans="1:21" ht="15" thickBot="1">
      <c r="C15" s="16" t="s">
        <v>325</v>
      </c>
      <c r="D15" s="19">
        <v>0</v>
      </c>
      <c r="E15" s="19">
        <v>0</v>
      </c>
      <c r="F15" s="19">
        <v>0</v>
      </c>
      <c r="G15" s="19">
        <v>0</v>
      </c>
      <c r="H15" s="19">
        <v>0</v>
      </c>
      <c r="I15" s="19">
        <v>0</v>
      </c>
      <c r="J15" s="19">
        <v>0</v>
      </c>
      <c r="K15" s="19">
        <v>0</v>
      </c>
      <c r="L15" s="19">
        <v>0</v>
      </c>
      <c r="M15" s="19">
        <v>1682.329</v>
      </c>
      <c r="N15" s="19">
        <v>222.322</v>
      </c>
      <c r="O15" s="19">
        <v>0</v>
      </c>
      <c r="P15" s="19">
        <v>0</v>
      </c>
      <c r="Q15" s="19">
        <v>0</v>
      </c>
      <c r="R15" s="19">
        <v>0</v>
      </c>
      <c r="S15" s="19">
        <v>0</v>
      </c>
      <c r="T15" s="299">
        <v>1904.6510000000001</v>
      </c>
      <c r="U15" s="19">
        <v>1904.65</v>
      </c>
    </row>
    <row r="16" spans="1:21" ht="15" thickBot="1">
      <c r="C16" s="16" t="s">
        <v>459</v>
      </c>
      <c r="D16" s="19">
        <v>0</v>
      </c>
      <c r="E16" s="19">
        <v>0</v>
      </c>
      <c r="F16" s="19">
        <v>0</v>
      </c>
      <c r="G16" s="19">
        <v>0</v>
      </c>
      <c r="H16" s="19">
        <v>0</v>
      </c>
      <c r="I16" s="19">
        <v>0</v>
      </c>
      <c r="J16" s="19">
        <v>0</v>
      </c>
      <c r="K16" s="19">
        <v>0</v>
      </c>
      <c r="L16" s="19">
        <v>0</v>
      </c>
      <c r="M16" s="19">
        <v>0</v>
      </c>
      <c r="N16" s="19">
        <v>50.661999999999999</v>
      </c>
      <c r="O16" s="19">
        <v>0</v>
      </c>
      <c r="P16" s="19">
        <v>0</v>
      </c>
      <c r="Q16" s="19">
        <v>0</v>
      </c>
      <c r="R16" s="19">
        <v>0</v>
      </c>
      <c r="S16" s="19">
        <v>0</v>
      </c>
      <c r="T16" s="299">
        <v>50.661999999999999</v>
      </c>
      <c r="U16" s="19">
        <v>45.552999999999997</v>
      </c>
    </row>
    <row r="17" spans="3:21" ht="15" thickBot="1">
      <c r="C17" s="16" t="s">
        <v>329</v>
      </c>
      <c r="D17" s="19">
        <v>0</v>
      </c>
      <c r="E17" s="19">
        <v>0</v>
      </c>
      <c r="F17" s="19">
        <v>0</v>
      </c>
      <c r="G17" s="19">
        <v>0</v>
      </c>
      <c r="H17" s="19">
        <v>0</v>
      </c>
      <c r="I17" s="19">
        <v>0</v>
      </c>
      <c r="J17" s="19">
        <v>0</v>
      </c>
      <c r="K17" s="19">
        <v>0</v>
      </c>
      <c r="L17" s="19">
        <v>0</v>
      </c>
      <c r="M17" s="19">
        <v>7.0069999999999997</v>
      </c>
      <c r="N17" s="19">
        <v>0</v>
      </c>
      <c r="O17" s="19">
        <v>0</v>
      </c>
      <c r="P17" s="19">
        <v>0</v>
      </c>
      <c r="Q17" s="19">
        <v>0</v>
      </c>
      <c r="R17" s="19">
        <v>0</v>
      </c>
      <c r="S17" s="19">
        <v>0</v>
      </c>
      <c r="T17" s="299">
        <v>7.0069999999999997</v>
      </c>
      <c r="U17" s="19">
        <v>7.0069999999999997</v>
      </c>
    </row>
    <row r="18" spans="3:21" ht="15" thickBot="1">
      <c r="C18" s="16" t="s">
        <v>319</v>
      </c>
      <c r="D18" s="19">
        <v>0</v>
      </c>
      <c r="E18" s="19">
        <v>0</v>
      </c>
      <c r="F18" s="19">
        <v>0</v>
      </c>
      <c r="G18" s="19">
        <v>0</v>
      </c>
      <c r="H18" s="19">
        <v>0</v>
      </c>
      <c r="I18" s="19">
        <v>0</v>
      </c>
      <c r="J18" s="19">
        <v>0</v>
      </c>
      <c r="K18" s="19">
        <v>0</v>
      </c>
      <c r="L18" s="19">
        <v>0</v>
      </c>
      <c r="M18" s="19">
        <v>40.173999999999999</v>
      </c>
      <c r="N18" s="19">
        <v>0</v>
      </c>
      <c r="O18" s="19">
        <v>350.41699999999997</v>
      </c>
      <c r="P18" s="19">
        <v>0</v>
      </c>
      <c r="Q18" s="19">
        <v>0</v>
      </c>
      <c r="R18" s="19">
        <v>0</v>
      </c>
      <c r="S18" s="19">
        <v>0</v>
      </c>
      <c r="T18" s="299">
        <v>390.59100000000001</v>
      </c>
      <c r="U18" s="19">
        <v>386.05799999999999</v>
      </c>
    </row>
    <row r="19" spans="3:21" ht="15" thickBot="1">
      <c r="C19" s="20" t="s">
        <v>461</v>
      </c>
      <c r="D19" s="21">
        <v>0</v>
      </c>
      <c r="E19" s="21">
        <v>0</v>
      </c>
      <c r="F19" s="21">
        <v>0</v>
      </c>
      <c r="G19" s="21">
        <v>0</v>
      </c>
      <c r="H19" s="21">
        <v>1039.943</v>
      </c>
      <c r="I19" s="21">
        <v>0</v>
      </c>
      <c r="J19" s="21">
        <v>0</v>
      </c>
      <c r="K19" s="21">
        <v>0</v>
      </c>
      <c r="L19" s="21">
        <v>0</v>
      </c>
      <c r="M19" s="21">
        <v>5889.6419999999998</v>
      </c>
      <c r="N19" s="21">
        <v>0</v>
      </c>
      <c r="O19" s="21">
        <v>0</v>
      </c>
      <c r="P19" s="21">
        <v>0</v>
      </c>
      <c r="Q19" s="21">
        <v>0</v>
      </c>
      <c r="R19" s="21">
        <v>0</v>
      </c>
      <c r="S19" s="21">
        <v>0</v>
      </c>
      <c r="T19" s="300">
        <v>6929.585</v>
      </c>
      <c r="U19" s="21">
        <v>6929.585</v>
      </c>
    </row>
    <row r="20" spans="3:21" ht="15.4" thickTop="1" thickBot="1">
      <c r="C20" s="23" t="s">
        <v>222</v>
      </c>
      <c r="D20" s="24">
        <v>64960.588000000003</v>
      </c>
      <c r="E20" s="24">
        <v>0</v>
      </c>
      <c r="F20" s="24">
        <v>0</v>
      </c>
      <c r="G20" s="24">
        <v>0</v>
      </c>
      <c r="H20" s="24">
        <v>1491.201</v>
      </c>
      <c r="I20" s="24">
        <v>23326.723999999998</v>
      </c>
      <c r="J20" s="24">
        <v>1153.69</v>
      </c>
      <c r="K20" s="24">
        <v>0</v>
      </c>
      <c r="L20" s="24">
        <v>5155.4669999999996</v>
      </c>
      <c r="M20" s="24">
        <v>17149.928</v>
      </c>
      <c r="N20" s="24">
        <v>273.447</v>
      </c>
      <c r="O20" s="24">
        <v>880.69899999999996</v>
      </c>
      <c r="P20" s="24">
        <v>0</v>
      </c>
      <c r="Q20" s="24">
        <v>0</v>
      </c>
      <c r="R20" s="24">
        <v>52.866</v>
      </c>
      <c r="S20" s="24">
        <v>0</v>
      </c>
      <c r="T20" s="301">
        <v>114444.61</v>
      </c>
      <c r="U20" s="24">
        <v>49374.578999999998</v>
      </c>
    </row>
    <row r="21" spans="3:21" ht="14.65" thickTop="1"/>
  </sheetData>
  <mergeCells count="3">
    <mergeCell ref="D5:S5"/>
    <mergeCell ref="C4:C5"/>
    <mergeCell ref="T5:T6"/>
  </mergeCells>
  <hyperlinks>
    <hyperlink ref="A1" location="'ÍNDICE TABLAS'!A1" display="ÍNDICE TABLAS" xr:uid="{00000000-0004-0000-1500-000000000000}"/>
  </hyperlinks>
  <pageMargins left="0.7" right="0.7" top="0.75" bottom="0.75" header="0.3" footer="0.3"/>
  <pageSetup paperSize="9" scale="4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96"/>
  <sheetViews>
    <sheetView showGridLines="0" view="pageBreakPreview" zoomScale="60" zoomScaleNormal="100" workbookViewId="0">
      <selection activeCell="O34" sqref="O34"/>
    </sheetView>
  </sheetViews>
  <sheetFormatPr baseColWidth="10" defaultRowHeight="14.25"/>
  <cols>
    <col min="1" max="1" width="18.265625" bestFit="1" customWidth="1"/>
    <col min="2" max="2" width="2.59765625" customWidth="1"/>
    <col min="3" max="3" width="18.3984375" customWidth="1"/>
    <col min="4" max="5" width="11.3984375" style="305"/>
    <col min="6" max="6" width="11.3984375" style="344"/>
    <col min="7" max="7" width="11.3984375" style="305"/>
    <col min="8" max="8" width="11.3984375" style="344"/>
    <col min="9" max="9" width="11.3984375" style="305"/>
    <col min="10" max="10" width="11.3984375" style="350"/>
    <col min="11" max="12" width="11.3984375" style="305"/>
    <col min="13" max="13" width="11.3984375" style="350"/>
    <col min="14" max="15" width="11.3984375" style="305"/>
  </cols>
  <sheetData>
    <row r="1" spans="1:15" ht="16.899999999999999">
      <c r="A1" s="205" t="s">
        <v>0</v>
      </c>
      <c r="D1" s="304"/>
    </row>
    <row r="2" spans="1:15" s="15" customFormat="1" ht="37.9">
      <c r="A2" s="13" t="s">
        <v>372</v>
      </c>
      <c r="B2" s="13" t="s">
        <v>38</v>
      </c>
      <c r="C2" s="13" t="s">
        <v>493</v>
      </c>
      <c r="D2" s="306"/>
      <c r="E2" s="307"/>
      <c r="F2" s="345"/>
      <c r="G2" s="307"/>
      <c r="H2" s="345"/>
      <c r="I2" s="307"/>
      <c r="J2" s="351"/>
      <c r="K2" s="307"/>
      <c r="L2" s="307"/>
      <c r="M2" s="351"/>
      <c r="N2" s="307"/>
      <c r="O2" s="307"/>
    </row>
    <row r="3" spans="1:15" ht="14.65" thickBot="1">
      <c r="D3" s="304"/>
    </row>
    <row r="4" spans="1:15" ht="14.65" thickTop="1">
      <c r="C4" s="425" t="s">
        <v>473</v>
      </c>
      <c r="D4" s="427" t="s">
        <v>474</v>
      </c>
      <c r="E4" s="427" t="s">
        <v>475</v>
      </c>
      <c r="F4" s="423" t="s">
        <v>476</v>
      </c>
      <c r="G4" s="427" t="s">
        <v>477</v>
      </c>
      <c r="H4" s="423" t="s">
        <v>494</v>
      </c>
      <c r="I4" s="427" t="s">
        <v>495</v>
      </c>
      <c r="J4" s="423" t="s">
        <v>496</v>
      </c>
      <c r="K4" s="427" t="s">
        <v>497</v>
      </c>
      <c r="L4" s="427" t="s">
        <v>456</v>
      </c>
      <c r="M4" s="423" t="s">
        <v>498</v>
      </c>
      <c r="N4" s="427" t="s">
        <v>481</v>
      </c>
      <c r="O4" s="427" t="s">
        <v>482</v>
      </c>
    </row>
    <row r="5" spans="1:15" ht="70.900000000000006" customHeight="1" thickBot="1">
      <c r="C5" s="426"/>
      <c r="D5" s="428"/>
      <c r="E5" s="428"/>
      <c r="F5" s="424"/>
      <c r="G5" s="428"/>
      <c r="H5" s="424"/>
      <c r="I5" s="428"/>
      <c r="J5" s="424"/>
      <c r="K5" s="428"/>
      <c r="L5" s="428"/>
      <c r="M5" s="424" t="s">
        <v>480</v>
      </c>
      <c r="N5" s="428"/>
      <c r="O5" s="428"/>
    </row>
    <row r="6" spans="1:15" ht="15.4" thickTop="1" thickBot="1">
      <c r="C6" s="432" t="s">
        <v>483</v>
      </c>
      <c r="D6" s="433"/>
      <c r="E6" s="433"/>
      <c r="F6" s="434"/>
      <c r="G6" s="433"/>
      <c r="H6" s="433"/>
      <c r="I6" s="433"/>
      <c r="J6" s="433"/>
      <c r="K6" s="433"/>
      <c r="L6" s="433"/>
      <c r="M6" s="434"/>
      <c r="N6" s="433"/>
      <c r="O6" s="435"/>
    </row>
    <row r="7" spans="1:15" ht="15.4" thickTop="1" thickBot="1">
      <c r="C7" s="16" t="s">
        <v>484</v>
      </c>
      <c r="D7" s="19">
        <v>420.22</v>
      </c>
      <c r="E7" s="19">
        <v>0</v>
      </c>
      <c r="F7" s="346">
        <v>0</v>
      </c>
      <c r="G7" s="19">
        <v>0</v>
      </c>
      <c r="H7" s="346">
        <v>0</v>
      </c>
      <c r="I7" s="19">
        <v>6</v>
      </c>
      <c r="J7" s="346">
        <v>0</v>
      </c>
      <c r="K7" s="19">
        <v>0</v>
      </c>
      <c r="L7" s="19">
        <v>0</v>
      </c>
      <c r="M7" s="346">
        <v>0</v>
      </c>
      <c r="N7" s="19">
        <v>0</v>
      </c>
      <c r="O7" s="19"/>
    </row>
    <row r="8" spans="1:15" ht="15" thickBot="1">
      <c r="C8" s="16" t="s">
        <v>485</v>
      </c>
      <c r="D8" s="19">
        <v>0</v>
      </c>
      <c r="E8" s="19">
        <v>0</v>
      </c>
      <c r="F8" s="346">
        <v>0</v>
      </c>
      <c r="G8" s="19">
        <v>0</v>
      </c>
      <c r="H8" s="346">
        <v>0</v>
      </c>
      <c r="I8" s="19">
        <v>0</v>
      </c>
      <c r="J8" s="346">
        <v>0</v>
      </c>
      <c r="K8" s="19">
        <v>0</v>
      </c>
      <c r="L8" s="19">
        <v>0</v>
      </c>
      <c r="M8" s="346">
        <v>0</v>
      </c>
      <c r="N8" s="19">
        <v>0</v>
      </c>
      <c r="O8" s="19"/>
    </row>
    <row r="9" spans="1:15" ht="15" thickBot="1">
      <c r="C9" s="16" t="s">
        <v>486</v>
      </c>
      <c r="D9" s="19">
        <v>529.08500000000004</v>
      </c>
      <c r="E9" s="19">
        <v>109.20399999999999</v>
      </c>
      <c r="F9" s="346">
        <v>0.75800000000000001</v>
      </c>
      <c r="G9" s="19">
        <v>0</v>
      </c>
      <c r="H9" s="346">
        <v>0</v>
      </c>
      <c r="I9" s="19">
        <v>341</v>
      </c>
      <c r="J9" s="346">
        <v>0</v>
      </c>
      <c r="K9" s="19">
        <v>0</v>
      </c>
      <c r="L9" s="19">
        <v>0</v>
      </c>
      <c r="M9" s="346">
        <v>0</v>
      </c>
      <c r="N9" s="19">
        <v>0</v>
      </c>
      <c r="O9" s="19"/>
    </row>
    <row r="10" spans="1:15" ht="15" thickBot="1">
      <c r="C10" s="16" t="s">
        <v>487</v>
      </c>
      <c r="D10" s="19">
        <v>56.360999999999997</v>
      </c>
      <c r="E10" s="19">
        <v>10.625999999999999</v>
      </c>
      <c r="F10" s="346">
        <v>0.752</v>
      </c>
      <c r="G10" s="19">
        <v>0</v>
      </c>
      <c r="H10" s="346">
        <v>0</v>
      </c>
      <c r="I10" s="19">
        <v>50</v>
      </c>
      <c r="J10" s="346">
        <v>0</v>
      </c>
      <c r="K10" s="19">
        <v>0</v>
      </c>
      <c r="L10" s="19">
        <v>0</v>
      </c>
      <c r="M10" s="346">
        <v>0</v>
      </c>
      <c r="N10" s="19">
        <v>0</v>
      </c>
      <c r="O10" s="19"/>
    </row>
    <row r="11" spans="1:15" ht="15" thickBot="1">
      <c r="C11" s="16" t="s">
        <v>488</v>
      </c>
      <c r="D11" s="19">
        <v>29.181999999999999</v>
      </c>
      <c r="E11" s="19">
        <v>2.0070000000000001</v>
      </c>
      <c r="F11" s="346">
        <v>0.97899999999999998</v>
      </c>
      <c r="G11" s="19">
        <v>0</v>
      </c>
      <c r="H11" s="346">
        <v>0</v>
      </c>
      <c r="I11" s="19">
        <v>77</v>
      </c>
      <c r="J11" s="346">
        <v>0</v>
      </c>
      <c r="K11" s="19">
        <v>0</v>
      </c>
      <c r="L11" s="19">
        <v>0</v>
      </c>
      <c r="M11" s="346">
        <v>0</v>
      </c>
      <c r="N11" s="19">
        <v>0</v>
      </c>
      <c r="O11" s="19"/>
    </row>
    <row r="12" spans="1:15" ht="15" thickBot="1">
      <c r="C12" s="16" t="s">
        <v>489</v>
      </c>
      <c r="D12" s="19">
        <v>-1E-3</v>
      </c>
      <c r="E12" s="19">
        <v>2E-3</v>
      </c>
      <c r="F12" s="346">
        <v>1</v>
      </c>
      <c r="G12" s="19">
        <v>0</v>
      </c>
      <c r="H12" s="346">
        <v>0</v>
      </c>
      <c r="I12" s="19">
        <v>1</v>
      </c>
      <c r="J12" s="346">
        <v>0</v>
      </c>
      <c r="K12" s="19">
        <v>0</v>
      </c>
      <c r="L12" s="19">
        <v>0</v>
      </c>
      <c r="M12" s="346">
        <v>0</v>
      </c>
      <c r="N12" s="19">
        <v>0</v>
      </c>
      <c r="O12" s="19"/>
    </row>
    <row r="13" spans="1:15" ht="15" thickBot="1">
      <c r="C13" s="16" t="s">
        <v>490</v>
      </c>
      <c r="D13" s="19">
        <v>0</v>
      </c>
      <c r="E13" s="19">
        <v>0</v>
      </c>
      <c r="F13" s="346">
        <v>0</v>
      </c>
      <c r="G13" s="19">
        <v>0</v>
      </c>
      <c r="H13" s="346">
        <v>0</v>
      </c>
      <c r="I13" s="19">
        <v>0</v>
      </c>
      <c r="J13" s="346">
        <v>0</v>
      </c>
      <c r="K13" s="19">
        <v>0</v>
      </c>
      <c r="L13" s="19">
        <v>0</v>
      </c>
      <c r="M13" s="346">
        <v>0</v>
      </c>
      <c r="N13" s="19">
        <v>0</v>
      </c>
      <c r="O13" s="19"/>
    </row>
    <row r="14" spans="1:15" ht="15" thickBot="1">
      <c r="C14" s="20" t="s">
        <v>491</v>
      </c>
      <c r="D14" s="21">
        <v>8.407</v>
      </c>
      <c r="E14" s="21">
        <v>0</v>
      </c>
      <c r="F14" s="347">
        <v>0</v>
      </c>
      <c r="G14" s="21">
        <v>0</v>
      </c>
      <c r="H14" s="347">
        <v>0</v>
      </c>
      <c r="I14" s="21">
        <v>9</v>
      </c>
      <c r="J14" s="347">
        <v>0</v>
      </c>
      <c r="K14" s="21">
        <v>0</v>
      </c>
      <c r="L14" s="21">
        <v>0</v>
      </c>
      <c r="M14" s="347">
        <v>0</v>
      </c>
      <c r="N14" s="21">
        <v>0</v>
      </c>
      <c r="O14" s="21"/>
    </row>
    <row r="15" spans="1:15" ht="15.4" thickTop="1" thickBot="1">
      <c r="C15" s="23" t="s">
        <v>222</v>
      </c>
      <c r="D15" s="24">
        <v>1043.2539999999999</v>
      </c>
      <c r="E15" s="24">
        <v>121.839</v>
      </c>
      <c r="F15" s="348">
        <v>0.76100000000000001</v>
      </c>
      <c r="G15" s="24">
        <v>0</v>
      </c>
      <c r="H15" s="348">
        <v>0</v>
      </c>
      <c r="I15" s="24">
        <v>484</v>
      </c>
      <c r="J15" s="348">
        <v>0</v>
      </c>
      <c r="K15" s="24">
        <v>0</v>
      </c>
      <c r="L15" s="24">
        <v>0</v>
      </c>
      <c r="M15" s="348">
        <v>0</v>
      </c>
      <c r="N15" s="24">
        <v>0</v>
      </c>
      <c r="O15" s="24">
        <v>-0.15</v>
      </c>
    </row>
    <row r="16" spans="1:15" ht="15.4" thickTop="1" thickBot="1">
      <c r="C16" s="432" t="s">
        <v>492</v>
      </c>
      <c r="D16" s="433"/>
      <c r="E16" s="433"/>
      <c r="F16" s="434"/>
      <c r="G16" s="433"/>
      <c r="H16" s="433"/>
      <c r="I16" s="433"/>
      <c r="J16" s="433"/>
      <c r="K16" s="433"/>
      <c r="L16" s="433"/>
      <c r="M16" s="434"/>
      <c r="N16" s="433"/>
      <c r="O16" s="435"/>
    </row>
    <row r="17" spans="3:15" ht="15.4" thickTop="1" thickBot="1">
      <c r="C17" s="16" t="s">
        <v>484</v>
      </c>
      <c r="D17" s="19">
        <v>114.926</v>
      </c>
      <c r="E17" s="19">
        <v>0.19500000000000001</v>
      </c>
      <c r="F17" s="346">
        <v>0.97399999999999998</v>
      </c>
      <c r="G17" s="19">
        <v>171.20699999999999</v>
      </c>
      <c r="H17" s="346">
        <v>1E-3</v>
      </c>
      <c r="I17" s="19">
        <v>10</v>
      </c>
      <c r="J17" s="346">
        <v>0.41099999999999998</v>
      </c>
      <c r="K17" s="308">
        <v>8.74</v>
      </c>
      <c r="L17" s="19">
        <v>36.423999999999999</v>
      </c>
      <c r="M17" s="346">
        <v>0.21299999999999999</v>
      </c>
      <c r="N17" s="19">
        <v>3.3000000000000002E-2</v>
      </c>
      <c r="O17" s="19"/>
    </row>
    <row r="18" spans="3:15" ht="15" thickBot="1">
      <c r="C18" s="16" t="s">
        <v>485</v>
      </c>
      <c r="D18" s="19">
        <v>5.7149999999999999</v>
      </c>
      <c r="E18" s="19">
        <v>0.35199999999999998</v>
      </c>
      <c r="F18" s="346">
        <v>0.75</v>
      </c>
      <c r="G18" s="19">
        <v>6.4580000000000002</v>
      </c>
      <c r="H18" s="346">
        <v>2E-3</v>
      </c>
      <c r="I18" s="19">
        <v>4</v>
      </c>
      <c r="J18" s="346">
        <v>0.434</v>
      </c>
      <c r="K18" s="308">
        <v>4.9729999999999999</v>
      </c>
      <c r="L18" s="19">
        <v>3.1760000000000002</v>
      </c>
      <c r="M18" s="346">
        <v>0.49199999999999999</v>
      </c>
      <c r="N18" s="19">
        <v>6.0000000000000001E-3</v>
      </c>
      <c r="O18" s="19"/>
    </row>
    <row r="19" spans="3:15" ht="15" thickBot="1">
      <c r="C19" s="16" t="s">
        <v>486</v>
      </c>
      <c r="D19" s="19">
        <v>117.386</v>
      </c>
      <c r="E19" s="19">
        <v>41.210999999999999</v>
      </c>
      <c r="F19" s="346">
        <v>0.83599999999999997</v>
      </c>
      <c r="G19" s="19">
        <v>108.58</v>
      </c>
      <c r="H19" s="346">
        <v>4.0000000000000001E-3</v>
      </c>
      <c r="I19" s="19">
        <v>80</v>
      </c>
      <c r="J19" s="346">
        <v>0.45900000000000002</v>
      </c>
      <c r="K19" s="308">
        <v>9.4710000000000001</v>
      </c>
      <c r="L19" s="19">
        <v>75.465000000000003</v>
      </c>
      <c r="M19" s="346">
        <v>0.69499999999999995</v>
      </c>
      <c r="N19" s="19">
        <v>0.17</v>
      </c>
      <c r="O19" s="19"/>
    </row>
    <row r="20" spans="3:15" ht="15" thickBot="1">
      <c r="C20" s="16" t="s">
        <v>487</v>
      </c>
      <c r="D20" s="19">
        <v>23.256</v>
      </c>
      <c r="E20" s="19">
        <v>1.4239999999999999</v>
      </c>
      <c r="F20" s="346">
        <v>0.83</v>
      </c>
      <c r="G20" s="19">
        <v>23.745000000000001</v>
      </c>
      <c r="H20" s="346">
        <v>5.0000000000000001E-3</v>
      </c>
      <c r="I20" s="19">
        <v>16</v>
      </c>
      <c r="J20" s="346">
        <v>0.45</v>
      </c>
      <c r="K20" s="308">
        <v>4.6680000000000001</v>
      </c>
      <c r="L20" s="19">
        <v>18.068999999999999</v>
      </c>
      <c r="M20" s="346">
        <v>0.76100000000000001</v>
      </c>
      <c r="N20" s="19">
        <v>5.7000000000000002E-2</v>
      </c>
      <c r="O20" s="19"/>
    </row>
    <row r="21" spans="3:15" ht="15" thickBot="1">
      <c r="C21" s="16" t="s">
        <v>488</v>
      </c>
      <c r="D21" s="19">
        <v>39.881</v>
      </c>
      <c r="E21" s="19">
        <v>3.306</v>
      </c>
      <c r="F21" s="346">
        <v>0.83199999999999996</v>
      </c>
      <c r="G21" s="19">
        <v>40.162999999999997</v>
      </c>
      <c r="H21" s="346">
        <v>1.4999999999999999E-2</v>
      </c>
      <c r="I21" s="19">
        <v>30</v>
      </c>
      <c r="J21" s="346">
        <v>0.45</v>
      </c>
      <c r="K21" s="308">
        <v>13.029</v>
      </c>
      <c r="L21" s="19">
        <v>44.476999999999997</v>
      </c>
      <c r="M21" s="346">
        <v>1.107</v>
      </c>
      <c r="N21" s="19">
        <v>0.26500000000000001</v>
      </c>
      <c r="O21" s="19"/>
    </row>
    <row r="22" spans="3:15" ht="15" thickBot="1">
      <c r="C22" s="16" t="s">
        <v>489</v>
      </c>
      <c r="D22" s="19">
        <v>22.861999999999998</v>
      </c>
      <c r="E22" s="19">
        <v>8.8999999999999996E-2</v>
      </c>
      <c r="F22" s="346">
        <v>0.82599999999999996</v>
      </c>
      <c r="G22" s="19">
        <v>22.713999999999999</v>
      </c>
      <c r="H22" s="346">
        <v>6.3E-2</v>
      </c>
      <c r="I22" s="19">
        <v>13</v>
      </c>
      <c r="J22" s="346">
        <v>0.45</v>
      </c>
      <c r="K22" s="308">
        <v>14.522</v>
      </c>
      <c r="L22" s="19">
        <v>38.384</v>
      </c>
      <c r="M22" s="346">
        <v>1.69</v>
      </c>
      <c r="N22" s="19">
        <v>0.64300000000000002</v>
      </c>
      <c r="O22" s="19"/>
    </row>
    <row r="23" spans="3:15" ht="15" thickBot="1">
      <c r="C23" s="16" t="s">
        <v>490</v>
      </c>
      <c r="D23" s="19">
        <v>0</v>
      </c>
      <c r="E23" s="19">
        <v>0</v>
      </c>
      <c r="F23" s="346">
        <v>0</v>
      </c>
      <c r="G23" s="19">
        <v>0</v>
      </c>
      <c r="H23" s="346">
        <v>0.214</v>
      </c>
      <c r="I23" s="19">
        <v>3</v>
      </c>
      <c r="J23" s="346">
        <v>0.45</v>
      </c>
      <c r="K23" s="308">
        <v>20</v>
      </c>
      <c r="L23" s="19">
        <v>0</v>
      </c>
      <c r="M23" s="346">
        <v>2.4990000000000001</v>
      </c>
      <c r="N23" s="19">
        <v>0</v>
      </c>
      <c r="O23" s="19"/>
    </row>
    <row r="24" spans="3:15" ht="15" thickBot="1">
      <c r="C24" s="16" t="s">
        <v>491</v>
      </c>
      <c r="D24" s="19">
        <v>132.82400000000001</v>
      </c>
      <c r="E24" s="19">
        <v>3.3879999999999999</v>
      </c>
      <c r="F24" s="346">
        <v>0.95199999999999996</v>
      </c>
      <c r="G24" s="19">
        <v>134.64099999999999</v>
      </c>
      <c r="H24" s="346">
        <v>1</v>
      </c>
      <c r="I24" s="19">
        <v>35</v>
      </c>
      <c r="J24" s="346">
        <v>0.45</v>
      </c>
      <c r="K24" s="308">
        <v>8.8940000000000001</v>
      </c>
      <c r="L24" s="19">
        <v>0</v>
      </c>
      <c r="M24" s="346">
        <v>0</v>
      </c>
      <c r="N24" s="19">
        <v>60.588000000000001</v>
      </c>
      <c r="O24" s="19"/>
    </row>
    <row r="25" spans="3:15" ht="15" thickBot="1">
      <c r="C25" s="26" t="s">
        <v>222</v>
      </c>
      <c r="D25" s="27">
        <v>456.85</v>
      </c>
      <c r="E25" s="27">
        <v>49.965000000000003</v>
      </c>
      <c r="F25" s="349">
        <v>0.84299999999999997</v>
      </c>
      <c r="G25" s="27">
        <v>507.50799999999998</v>
      </c>
      <c r="H25" s="349">
        <v>0.27100000000000002</v>
      </c>
      <c r="I25" s="27">
        <v>191</v>
      </c>
      <c r="J25" s="349">
        <v>0.439</v>
      </c>
      <c r="K25" s="309">
        <v>9.2970000000000006</v>
      </c>
      <c r="L25" s="27">
        <v>215.99600000000001</v>
      </c>
      <c r="M25" s="349">
        <v>0.42599999999999999</v>
      </c>
      <c r="N25" s="27">
        <v>61.762999999999998</v>
      </c>
      <c r="O25" s="27">
        <v>-79.477000000000004</v>
      </c>
    </row>
    <row r="26" spans="3:15" ht="15.4" thickTop="1" thickBot="1">
      <c r="C26" s="378" t="s">
        <v>499</v>
      </c>
      <c r="D26" s="378"/>
      <c r="E26" s="378"/>
      <c r="F26" s="429"/>
      <c r="G26" s="378"/>
      <c r="H26" s="378"/>
      <c r="I26" s="378"/>
      <c r="J26" s="378"/>
      <c r="K26" s="378"/>
      <c r="L26" s="378"/>
      <c r="M26" s="429"/>
      <c r="N26" s="378"/>
      <c r="O26" s="378"/>
    </row>
    <row r="27" spans="3:15" ht="15.4" thickTop="1" thickBot="1">
      <c r="C27" s="16" t="s">
        <v>484</v>
      </c>
      <c r="D27" s="19">
        <v>243.56100000000001</v>
      </c>
      <c r="E27" s="19">
        <v>309.09899999999999</v>
      </c>
      <c r="F27" s="346">
        <v>1</v>
      </c>
      <c r="G27" s="19">
        <v>493.82900000000001</v>
      </c>
      <c r="H27" s="346">
        <v>1E-3</v>
      </c>
      <c r="I27" s="19">
        <v>26</v>
      </c>
      <c r="J27" s="346">
        <v>0.34799999999999998</v>
      </c>
      <c r="K27" s="19">
        <v>0.95099999999999996</v>
      </c>
      <c r="L27" s="19">
        <v>86.048000000000002</v>
      </c>
      <c r="M27" s="346">
        <v>0.17399999999999999</v>
      </c>
      <c r="N27" s="19">
        <v>0.13300000000000001</v>
      </c>
      <c r="O27" s="310"/>
    </row>
    <row r="28" spans="3:15" ht="15" thickBot="1">
      <c r="C28" s="16" t="s">
        <v>485</v>
      </c>
      <c r="D28" s="19">
        <v>2811.6610000000001</v>
      </c>
      <c r="E28" s="19">
        <v>3050.8240000000001</v>
      </c>
      <c r="F28" s="346">
        <v>1</v>
      </c>
      <c r="G28" s="19">
        <v>3522.4520000000002</v>
      </c>
      <c r="H28" s="346">
        <v>2E-3</v>
      </c>
      <c r="I28" s="19">
        <v>62</v>
      </c>
      <c r="J28" s="346">
        <v>0.34799999999999998</v>
      </c>
      <c r="K28" s="19">
        <v>1.1639999999999999</v>
      </c>
      <c r="L28" s="19">
        <v>1059.56</v>
      </c>
      <c r="M28" s="346">
        <v>0.30099999999999999</v>
      </c>
      <c r="N28" s="19">
        <v>2.2389999999999999</v>
      </c>
      <c r="O28" s="153"/>
    </row>
    <row r="29" spans="3:15" ht="15" thickBot="1">
      <c r="C29" s="16" t="s">
        <v>486</v>
      </c>
      <c r="D29" s="19">
        <v>21641.01</v>
      </c>
      <c r="E29" s="19">
        <v>31.672999999999998</v>
      </c>
      <c r="F29" s="346">
        <v>0.96299999999999997</v>
      </c>
      <c r="G29" s="19">
        <v>737.16099999999994</v>
      </c>
      <c r="H29" s="346">
        <v>3.0000000000000001E-3</v>
      </c>
      <c r="I29" s="19">
        <v>43</v>
      </c>
      <c r="J29" s="346">
        <v>0.33400000000000002</v>
      </c>
      <c r="K29" s="19">
        <v>3.524</v>
      </c>
      <c r="L29" s="19">
        <v>342.20699999999999</v>
      </c>
      <c r="M29" s="346">
        <v>0.46400000000000002</v>
      </c>
      <c r="N29" s="19">
        <v>0.66900000000000004</v>
      </c>
      <c r="O29" s="153"/>
    </row>
    <row r="30" spans="3:15" ht="15" thickBot="1">
      <c r="C30" s="16" t="s">
        <v>487</v>
      </c>
      <c r="D30" s="19">
        <v>553.13300000000004</v>
      </c>
      <c r="E30" s="19">
        <v>17.911000000000001</v>
      </c>
      <c r="F30" s="346">
        <v>0.98299999999999998</v>
      </c>
      <c r="G30" s="19">
        <v>156.65899999999999</v>
      </c>
      <c r="H30" s="346">
        <v>6.0000000000000001E-3</v>
      </c>
      <c r="I30" s="19">
        <v>41</v>
      </c>
      <c r="J30" s="346">
        <v>0.34399999999999997</v>
      </c>
      <c r="K30" s="19">
        <v>3.0030000000000001</v>
      </c>
      <c r="L30" s="19">
        <v>82.388000000000005</v>
      </c>
      <c r="M30" s="346">
        <v>0.52600000000000002</v>
      </c>
      <c r="N30" s="19">
        <v>0.35499999999999998</v>
      </c>
      <c r="O30" s="153"/>
    </row>
    <row r="31" spans="3:15" ht="15" thickBot="1">
      <c r="C31" s="16" t="s">
        <v>488</v>
      </c>
      <c r="D31" s="19">
        <v>131.54599999999999</v>
      </c>
      <c r="E31" s="19">
        <v>74.486000000000004</v>
      </c>
      <c r="F31" s="346">
        <v>0.91800000000000004</v>
      </c>
      <c r="G31" s="19">
        <v>131.21100000000001</v>
      </c>
      <c r="H31" s="346">
        <v>1.6E-2</v>
      </c>
      <c r="I31" s="19">
        <v>25</v>
      </c>
      <c r="J31" s="346">
        <v>0.377</v>
      </c>
      <c r="K31" s="19">
        <v>3.5880000000000001</v>
      </c>
      <c r="L31" s="19">
        <v>111.91200000000001</v>
      </c>
      <c r="M31" s="346">
        <v>0.85299999999999998</v>
      </c>
      <c r="N31" s="19">
        <v>0.69099999999999995</v>
      </c>
      <c r="O31" s="153"/>
    </row>
    <row r="32" spans="3:15" ht="15" thickBot="1">
      <c r="C32" s="16" t="s">
        <v>489</v>
      </c>
      <c r="D32" s="19">
        <v>41.776000000000003</v>
      </c>
      <c r="E32" s="19">
        <v>54.847999999999999</v>
      </c>
      <c r="F32" s="346">
        <v>0.80900000000000005</v>
      </c>
      <c r="G32" s="19">
        <v>103.822</v>
      </c>
      <c r="H32" s="346">
        <v>0.04</v>
      </c>
      <c r="I32" s="19">
        <v>90</v>
      </c>
      <c r="J32" s="346">
        <v>0.35299999999999998</v>
      </c>
      <c r="K32" s="19">
        <v>2.278</v>
      </c>
      <c r="L32" s="19">
        <v>116.25</v>
      </c>
      <c r="M32" s="346">
        <v>1.1200000000000001</v>
      </c>
      <c r="N32" s="19">
        <v>1.1040000000000001</v>
      </c>
      <c r="O32" s="153"/>
    </row>
    <row r="33" spans="3:15" ht="15" thickBot="1">
      <c r="C33" s="16" t="s">
        <v>490</v>
      </c>
      <c r="D33" s="19">
        <v>0.73199999999999998</v>
      </c>
      <c r="E33" s="19">
        <v>0</v>
      </c>
      <c r="F33" s="346">
        <v>0</v>
      </c>
      <c r="G33" s="19">
        <v>0.73199999999999998</v>
      </c>
      <c r="H33" s="346">
        <v>0.23100000000000001</v>
      </c>
      <c r="I33" s="19">
        <v>3</v>
      </c>
      <c r="J33" s="346">
        <v>0.34799999999999998</v>
      </c>
      <c r="K33" s="19">
        <v>12.628</v>
      </c>
      <c r="L33" s="19">
        <v>1.4870000000000001</v>
      </c>
      <c r="M33" s="346">
        <v>2.0310000000000001</v>
      </c>
      <c r="N33" s="19">
        <v>5.7000000000000002E-2</v>
      </c>
      <c r="O33" s="153"/>
    </row>
    <row r="34" spans="3:15" ht="15" thickBot="1">
      <c r="C34" s="20" t="s">
        <v>491</v>
      </c>
      <c r="D34" s="21">
        <v>3.0000000000000001E-3</v>
      </c>
      <c r="E34" s="21">
        <v>0.442</v>
      </c>
      <c r="F34" s="347">
        <v>1</v>
      </c>
      <c r="G34" s="21">
        <v>0.44400000000000001</v>
      </c>
      <c r="H34" s="347">
        <v>1</v>
      </c>
      <c r="I34" s="21">
        <v>7</v>
      </c>
      <c r="J34" s="347">
        <v>0.34799999999999998</v>
      </c>
      <c r="K34" s="21">
        <v>19.940000000000001</v>
      </c>
      <c r="L34" s="21">
        <v>0.17899999999999999</v>
      </c>
      <c r="M34" s="347">
        <v>0.40200000000000002</v>
      </c>
      <c r="N34" s="21">
        <v>0.14000000000000001</v>
      </c>
      <c r="O34" s="154"/>
    </row>
    <row r="35" spans="3:15" ht="15.4" thickTop="1" thickBot="1">
      <c r="C35" s="23" t="s">
        <v>222</v>
      </c>
      <c r="D35" s="24">
        <v>25423.422999999999</v>
      </c>
      <c r="E35" s="24">
        <v>3539.2840000000001</v>
      </c>
      <c r="F35" s="348">
        <v>0.995</v>
      </c>
      <c r="G35" s="24">
        <v>5146.3100000000004</v>
      </c>
      <c r="H35" s="348">
        <v>3.0000000000000001E-3</v>
      </c>
      <c r="I35" s="24">
        <v>297</v>
      </c>
      <c r="J35" s="348">
        <v>0.34699999999999998</v>
      </c>
      <c r="K35" s="24">
        <v>1.625</v>
      </c>
      <c r="L35" s="24">
        <v>1800.0309999999999</v>
      </c>
      <c r="M35" s="348">
        <v>0.35</v>
      </c>
      <c r="N35" s="24">
        <v>5.3879999999999999</v>
      </c>
      <c r="O35" s="303">
        <v>-13.58</v>
      </c>
    </row>
    <row r="36" spans="3:15" ht="15.4" thickTop="1" thickBot="1">
      <c r="C36" s="378" t="s">
        <v>500</v>
      </c>
      <c r="D36" s="378"/>
      <c r="E36" s="378"/>
      <c r="F36" s="429"/>
      <c r="G36" s="378"/>
      <c r="H36" s="378"/>
      <c r="I36" s="378"/>
      <c r="J36" s="378"/>
      <c r="K36" s="378"/>
      <c r="L36" s="378"/>
      <c r="M36" s="429"/>
      <c r="N36" s="378"/>
      <c r="O36" s="378"/>
    </row>
    <row r="37" spans="3:15" ht="15.4" thickTop="1" thickBot="1">
      <c r="C37" s="16" t="s">
        <v>484</v>
      </c>
      <c r="D37" s="19">
        <v>885.32399999999996</v>
      </c>
      <c r="E37" s="19">
        <v>1686.7180000000001</v>
      </c>
      <c r="F37" s="346">
        <v>0.52</v>
      </c>
      <c r="G37" s="19">
        <v>2009.7159999999999</v>
      </c>
      <c r="H37" s="346">
        <v>1E-3</v>
      </c>
      <c r="I37" s="19">
        <v>6073</v>
      </c>
      <c r="J37" s="346">
        <v>0.40699999999999997</v>
      </c>
      <c r="K37" s="19">
        <v>4.8129999999999997</v>
      </c>
      <c r="L37" s="19">
        <v>258.02100000000002</v>
      </c>
      <c r="M37" s="346">
        <v>0.128</v>
      </c>
      <c r="N37" s="19">
        <v>0.59199999999999997</v>
      </c>
      <c r="O37" s="310"/>
    </row>
    <row r="38" spans="3:15" ht="15" thickBot="1">
      <c r="C38" s="16" t="s">
        <v>485</v>
      </c>
      <c r="D38" s="19">
        <v>1793.884</v>
      </c>
      <c r="E38" s="19">
        <v>1532.24</v>
      </c>
      <c r="F38" s="346">
        <v>0.50700000000000001</v>
      </c>
      <c r="G38" s="19">
        <v>2815.806</v>
      </c>
      <c r="H38" s="346">
        <v>2E-3</v>
      </c>
      <c r="I38" s="19">
        <v>3664</v>
      </c>
      <c r="J38" s="346">
        <v>0.41399999999999998</v>
      </c>
      <c r="K38" s="19">
        <v>3.927</v>
      </c>
      <c r="L38" s="19">
        <v>801.14800000000002</v>
      </c>
      <c r="M38" s="346">
        <v>0.28499999999999998</v>
      </c>
      <c r="N38" s="19">
        <v>2.6019999999999999</v>
      </c>
      <c r="O38" s="153"/>
    </row>
    <row r="39" spans="3:15" ht="15" thickBot="1">
      <c r="C39" s="16" t="s">
        <v>486</v>
      </c>
      <c r="D39" s="19">
        <v>735.71</v>
      </c>
      <c r="E39" s="19">
        <v>513.18799999999999</v>
      </c>
      <c r="F39" s="346">
        <v>0.51500000000000001</v>
      </c>
      <c r="G39" s="19">
        <v>1030.075</v>
      </c>
      <c r="H39" s="346">
        <v>4.0000000000000001E-3</v>
      </c>
      <c r="I39" s="19">
        <v>5176</v>
      </c>
      <c r="J39" s="346">
        <v>0.41799999999999998</v>
      </c>
      <c r="K39" s="19">
        <v>4.8600000000000003</v>
      </c>
      <c r="L39" s="19">
        <v>336.96199999999999</v>
      </c>
      <c r="M39" s="346">
        <v>0.32700000000000001</v>
      </c>
      <c r="N39" s="19">
        <v>1.47</v>
      </c>
      <c r="O39" s="153"/>
    </row>
    <row r="40" spans="3:15" ht="15" thickBot="1">
      <c r="C40" s="16" t="s">
        <v>487</v>
      </c>
      <c r="D40" s="19">
        <v>876.61</v>
      </c>
      <c r="E40" s="19">
        <v>444.875</v>
      </c>
      <c r="F40" s="346">
        <v>0.52900000000000003</v>
      </c>
      <c r="G40" s="19">
        <v>1088.287</v>
      </c>
      <c r="H40" s="346">
        <v>7.0000000000000001E-3</v>
      </c>
      <c r="I40" s="19">
        <v>3966</v>
      </c>
      <c r="J40" s="346">
        <v>0.4</v>
      </c>
      <c r="K40" s="19">
        <v>6.3730000000000002</v>
      </c>
      <c r="L40" s="19">
        <v>505.32100000000003</v>
      </c>
      <c r="M40" s="346">
        <v>0.46400000000000002</v>
      </c>
      <c r="N40" s="19">
        <v>3.04</v>
      </c>
      <c r="O40" s="153"/>
    </row>
    <row r="41" spans="3:15" ht="15" thickBot="1">
      <c r="C41" s="16" t="s">
        <v>488</v>
      </c>
      <c r="D41" s="19">
        <v>2530.3879999999999</v>
      </c>
      <c r="E41" s="19">
        <v>1171.28</v>
      </c>
      <c r="F41" s="346">
        <v>0.48599999999999999</v>
      </c>
      <c r="G41" s="19">
        <v>3005.6610000000001</v>
      </c>
      <c r="H41" s="346">
        <v>1.2E-2</v>
      </c>
      <c r="I41" s="19">
        <v>4624</v>
      </c>
      <c r="J41" s="346">
        <v>0.40699999999999997</v>
      </c>
      <c r="K41" s="19">
        <v>3.956</v>
      </c>
      <c r="L41" s="19">
        <v>1787.1489999999999</v>
      </c>
      <c r="M41" s="346">
        <v>0.59499999999999997</v>
      </c>
      <c r="N41" s="19">
        <v>14.055999999999999</v>
      </c>
      <c r="O41" s="153"/>
    </row>
    <row r="42" spans="3:15" ht="15" thickBot="1">
      <c r="C42" s="16" t="s">
        <v>489</v>
      </c>
      <c r="D42" s="19">
        <v>2315.7310000000002</v>
      </c>
      <c r="E42" s="19">
        <v>930.255</v>
      </c>
      <c r="F42" s="346">
        <v>0.52</v>
      </c>
      <c r="G42" s="19">
        <v>2428.3560000000002</v>
      </c>
      <c r="H42" s="346">
        <v>3.7999999999999999E-2</v>
      </c>
      <c r="I42" s="19">
        <v>6582</v>
      </c>
      <c r="J42" s="346">
        <v>0.39900000000000002</v>
      </c>
      <c r="K42" s="19">
        <v>5.7889999999999997</v>
      </c>
      <c r="L42" s="19">
        <v>1947.973</v>
      </c>
      <c r="M42" s="346">
        <v>0.80200000000000005</v>
      </c>
      <c r="N42" s="19">
        <v>36.216000000000001</v>
      </c>
      <c r="O42" s="153"/>
    </row>
    <row r="43" spans="3:15" ht="15" thickBot="1">
      <c r="C43" s="16" t="s">
        <v>490</v>
      </c>
      <c r="D43" s="19">
        <v>533.22199999999998</v>
      </c>
      <c r="E43" s="19">
        <v>230.74</v>
      </c>
      <c r="F43" s="346">
        <v>0.626</v>
      </c>
      <c r="G43" s="19">
        <v>549.77300000000002</v>
      </c>
      <c r="H43" s="346">
        <v>0.18</v>
      </c>
      <c r="I43" s="19">
        <v>2872</v>
      </c>
      <c r="J43" s="346">
        <v>0.36799999999999999</v>
      </c>
      <c r="K43" s="19">
        <v>8.3510000000000009</v>
      </c>
      <c r="L43" s="19">
        <v>726.53399999999999</v>
      </c>
      <c r="M43" s="346">
        <v>1.3220000000000001</v>
      </c>
      <c r="N43" s="19">
        <v>37.380000000000003</v>
      </c>
      <c r="O43" s="153"/>
    </row>
    <row r="44" spans="3:15" ht="15" thickBot="1">
      <c r="C44" s="20" t="s">
        <v>491</v>
      </c>
      <c r="D44" s="21">
        <v>1170.9829999999999</v>
      </c>
      <c r="E44" s="21">
        <v>480.613</v>
      </c>
      <c r="F44" s="347">
        <v>0.65500000000000003</v>
      </c>
      <c r="G44" s="21">
        <v>1379.9690000000001</v>
      </c>
      <c r="H44" s="347">
        <v>1</v>
      </c>
      <c r="I44" s="21">
        <v>5629</v>
      </c>
      <c r="J44" s="347">
        <v>0.52100000000000002</v>
      </c>
      <c r="K44" s="21">
        <v>10.036</v>
      </c>
      <c r="L44" s="21">
        <v>536.95799999999997</v>
      </c>
      <c r="M44" s="347">
        <v>0.38900000000000001</v>
      </c>
      <c r="N44" s="21">
        <v>677.72299999999996</v>
      </c>
      <c r="O44" s="154"/>
    </row>
    <row r="45" spans="3:15" ht="15.4" thickTop="1" thickBot="1">
      <c r="C45" s="23" t="s">
        <v>222</v>
      </c>
      <c r="D45" s="24">
        <v>10841.852000000001</v>
      </c>
      <c r="E45" s="24">
        <v>6989.9089999999997</v>
      </c>
      <c r="F45" s="348">
        <v>0.52400000000000002</v>
      </c>
      <c r="G45" s="24">
        <v>14307.644</v>
      </c>
      <c r="H45" s="348">
        <v>0.114</v>
      </c>
      <c r="I45" s="24">
        <v>38586</v>
      </c>
      <c r="J45" s="348">
        <v>0.41699999999999998</v>
      </c>
      <c r="K45" s="24">
        <v>5.3860000000000001</v>
      </c>
      <c r="L45" s="24">
        <v>6900.0659999999998</v>
      </c>
      <c r="M45" s="348">
        <v>0.48199999999999998</v>
      </c>
      <c r="N45" s="24">
        <v>773.07799999999997</v>
      </c>
      <c r="O45" s="155">
        <v>-857.08900000000006</v>
      </c>
    </row>
    <row r="46" spans="3:15" ht="15.4" thickTop="1" thickBot="1">
      <c r="C46" s="430" t="s">
        <v>501</v>
      </c>
      <c r="D46" s="430"/>
      <c r="E46" s="430"/>
      <c r="F46" s="431"/>
      <c r="G46" s="430"/>
      <c r="H46" s="430"/>
      <c r="I46" s="430"/>
      <c r="J46" s="430"/>
      <c r="K46" s="430"/>
      <c r="L46" s="430"/>
      <c r="M46" s="431"/>
      <c r="N46" s="430"/>
      <c r="O46" s="430"/>
    </row>
    <row r="47" spans="3:15" ht="15.4" thickTop="1" thickBot="1">
      <c r="C47" s="158" t="s">
        <v>484</v>
      </c>
      <c r="D47" s="19">
        <v>6447.3689999999997</v>
      </c>
      <c r="E47" s="19">
        <v>7280.1949999999997</v>
      </c>
      <c r="F47" s="346">
        <v>0.374</v>
      </c>
      <c r="G47" s="19">
        <v>10537.223</v>
      </c>
      <c r="H47" s="346">
        <v>1E-3</v>
      </c>
      <c r="I47" s="19">
        <v>1123</v>
      </c>
      <c r="J47" s="346">
        <v>0.35199999999999998</v>
      </c>
      <c r="K47" s="19">
        <v>5.6740000000000004</v>
      </c>
      <c r="L47" s="19">
        <v>2370.4360000000001</v>
      </c>
      <c r="M47" s="346">
        <v>0.22500000000000001</v>
      </c>
      <c r="N47" s="19">
        <v>2.7810000000000001</v>
      </c>
      <c r="O47" s="310"/>
    </row>
    <row r="48" spans="3:15" ht="15" thickBot="1">
      <c r="C48" s="16" t="s">
        <v>485</v>
      </c>
      <c r="D48" s="19">
        <v>1400.1410000000001</v>
      </c>
      <c r="E48" s="19">
        <v>1272.664</v>
      </c>
      <c r="F48" s="346">
        <v>0.52900000000000003</v>
      </c>
      <c r="G48" s="19">
        <v>2203.444</v>
      </c>
      <c r="H48" s="346">
        <v>2E-3</v>
      </c>
      <c r="I48" s="19">
        <v>925</v>
      </c>
      <c r="J48" s="346">
        <v>0.40400000000000003</v>
      </c>
      <c r="K48" s="19">
        <v>4.2140000000000004</v>
      </c>
      <c r="L48" s="19">
        <v>813.97699999999998</v>
      </c>
      <c r="M48" s="346">
        <v>0.36899999999999999</v>
      </c>
      <c r="N48" s="19">
        <v>1.879</v>
      </c>
      <c r="O48" s="153"/>
    </row>
    <row r="49" spans="3:15" ht="15" thickBot="1">
      <c r="C49" s="16" t="s">
        <v>486</v>
      </c>
      <c r="D49" s="19">
        <v>1654.0630000000001</v>
      </c>
      <c r="E49" s="19">
        <v>1978.9380000000001</v>
      </c>
      <c r="F49" s="346">
        <v>0.33</v>
      </c>
      <c r="G49" s="19">
        <v>1779.06</v>
      </c>
      <c r="H49" s="346">
        <v>3.0000000000000001E-3</v>
      </c>
      <c r="I49" s="19">
        <v>283</v>
      </c>
      <c r="J49" s="346">
        <v>0.39100000000000001</v>
      </c>
      <c r="K49" s="19">
        <v>2.8519999999999999</v>
      </c>
      <c r="L49" s="19">
        <v>1072.345</v>
      </c>
      <c r="M49" s="346">
        <v>0.60299999999999998</v>
      </c>
      <c r="N49" s="19">
        <v>2.5840000000000001</v>
      </c>
      <c r="O49" s="153"/>
    </row>
    <row r="50" spans="3:15" ht="15" thickBot="1">
      <c r="C50" s="16" t="s">
        <v>487</v>
      </c>
      <c r="D50" s="19">
        <v>69.311999999999998</v>
      </c>
      <c r="E50" s="19">
        <v>140.28399999999999</v>
      </c>
      <c r="F50" s="346">
        <v>0.61799999999999999</v>
      </c>
      <c r="G50" s="19">
        <v>123.494</v>
      </c>
      <c r="H50" s="346">
        <v>6.0000000000000001E-3</v>
      </c>
      <c r="I50" s="19">
        <v>105</v>
      </c>
      <c r="J50" s="346">
        <v>0.35199999999999998</v>
      </c>
      <c r="K50" s="19">
        <v>12.897</v>
      </c>
      <c r="L50" s="19">
        <v>67.296999999999997</v>
      </c>
      <c r="M50" s="346">
        <v>0.54500000000000004</v>
      </c>
      <c r="N50" s="19">
        <v>0.28199999999999997</v>
      </c>
      <c r="O50" s="153"/>
    </row>
    <row r="51" spans="3:15" ht="15" thickBot="1">
      <c r="C51" s="16" t="s">
        <v>488</v>
      </c>
      <c r="D51" s="19">
        <v>4452.4570000000003</v>
      </c>
      <c r="E51" s="19">
        <v>3716.8220000000001</v>
      </c>
      <c r="F51" s="346">
        <v>0.32100000000000001</v>
      </c>
      <c r="G51" s="19">
        <v>4763.8779999999997</v>
      </c>
      <c r="H51" s="346">
        <v>1.0999999999999999E-2</v>
      </c>
      <c r="I51" s="19">
        <v>1178</v>
      </c>
      <c r="J51" s="346">
        <v>0.36599999999999999</v>
      </c>
      <c r="K51" s="19">
        <v>3.1349999999999998</v>
      </c>
      <c r="L51" s="19">
        <v>3565.375</v>
      </c>
      <c r="M51" s="346">
        <v>0.748</v>
      </c>
      <c r="N51" s="19">
        <v>19.827999999999999</v>
      </c>
      <c r="O51" s="153"/>
    </row>
    <row r="52" spans="3:15" ht="15" thickBot="1">
      <c r="C52" s="16" t="s">
        <v>489</v>
      </c>
      <c r="D52" s="19">
        <v>1408.7660000000001</v>
      </c>
      <c r="E52" s="19">
        <v>1404.259</v>
      </c>
      <c r="F52" s="346">
        <v>0.33700000000000002</v>
      </c>
      <c r="G52" s="19">
        <v>1271.752</v>
      </c>
      <c r="H52" s="346">
        <v>0.04</v>
      </c>
      <c r="I52" s="19">
        <v>732</v>
      </c>
      <c r="J52" s="346">
        <v>0.36699999999999999</v>
      </c>
      <c r="K52" s="19">
        <v>4.3239999999999998</v>
      </c>
      <c r="L52" s="19">
        <v>1372.37</v>
      </c>
      <c r="M52" s="346">
        <v>1.079</v>
      </c>
      <c r="N52" s="19">
        <v>19.198</v>
      </c>
      <c r="O52" s="153"/>
    </row>
    <row r="53" spans="3:15" ht="15" thickBot="1">
      <c r="C53" s="16" t="s">
        <v>490</v>
      </c>
      <c r="D53" s="19">
        <v>312.54899999999998</v>
      </c>
      <c r="E53" s="19">
        <v>187.078</v>
      </c>
      <c r="F53" s="346">
        <v>0.41899999999999998</v>
      </c>
      <c r="G53" s="19">
        <v>288.30599999999998</v>
      </c>
      <c r="H53" s="346">
        <v>0.19</v>
      </c>
      <c r="I53" s="19">
        <v>210</v>
      </c>
      <c r="J53" s="346">
        <v>0.33300000000000002</v>
      </c>
      <c r="K53" s="19">
        <v>7.0330000000000004</v>
      </c>
      <c r="L53" s="19">
        <v>544.05200000000002</v>
      </c>
      <c r="M53" s="346">
        <v>1.887</v>
      </c>
      <c r="N53" s="19">
        <v>18.864999999999998</v>
      </c>
      <c r="O53" s="153"/>
    </row>
    <row r="54" spans="3:15" ht="15" thickBot="1">
      <c r="C54" s="20" t="s">
        <v>491</v>
      </c>
      <c r="D54" s="21">
        <v>1210.981</v>
      </c>
      <c r="E54" s="21">
        <v>659.85</v>
      </c>
      <c r="F54" s="347">
        <v>0.44500000000000001</v>
      </c>
      <c r="G54" s="21">
        <v>1442.175</v>
      </c>
      <c r="H54" s="347">
        <v>1</v>
      </c>
      <c r="I54" s="21">
        <v>369</v>
      </c>
      <c r="J54" s="347">
        <v>0.43099999999999999</v>
      </c>
      <c r="K54" s="21">
        <v>5.09</v>
      </c>
      <c r="L54" s="21">
        <v>557.87900000000002</v>
      </c>
      <c r="M54" s="347">
        <v>0.38700000000000001</v>
      </c>
      <c r="N54" s="21">
        <v>577.49</v>
      </c>
      <c r="O54" s="154"/>
    </row>
    <row r="55" spans="3:15" ht="15.4" thickTop="1" thickBot="1">
      <c r="C55" s="23" t="s">
        <v>222</v>
      </c>
      <c r="D55" s="24">
        <v>16955.636999999999</v>
      </c>
      <c r="E55" s="24">
        <v>16640.089</v>
      </c>
      <c r="F55" s="348">
        <v>0.371</v>
      </c>
      <c r="G55" s="24">
        <v>22409.330999999998</v>
      </c>
      <c r="H55" s="348">
        <v>7.2999999999999995E-2</v>
      </c>
      <c r="I55" s="24">
        <v>4925</v>
      </c>
      <c r="J55" s="348">
        <v>0.36899999999999999</v>
      </c>
      <c r="K55" s="24">
        <v>4.71</v>
      </c>
      <c r="L55" s="24">
        <v>10363.732</v>
      </c>
      <c r="M55" s="348">
        <v>0.46200000000000002</v>
      </c>
      <c r="N55" s="24">
        <v>642.90800000000002</v>
      </c>
      <c r="O55" s="155">
        <v>-940.33699999999999</v>
      </c>
    </row>
    <row r="56" spans="3:15" ht="15.4" thickTop="1" thickBot="1">
      <c r="C56" s="378" t="s">
        <v>502</v>
      </c>
      <c r="D56" s="378"/>
      <c r="E56" s="378"/>
      <c r="F56" s="429"/>
      <c r="G56" s="378"/>
      <c r="H56" s="378"/>
      <c r="I56" s="378"/>
      <c r="J56" s="378"/>
      <c r="K56" s="378"/>
      <c r="L56" s="378"/>
      <c r="M56" s="429"/>
      <c r="N56" s="378"/>
      <c r="O56" s="378"/>
    </row>
    <row r="57" spans="3:15" ht="15.4" thickTop="1" thickBot="1">
      <c r="C57" s="16" t="s">
        <v>484</v>
      </c>
      <c r="D57" s="19">
        <v>0</v>
      </c>
      <c r="E57" s="19">
        <v>0</v>
      </c>
      <c r="F57" s="346">
        <v>0</v>
      </c>
      <c r="G57" s="19">
        <v>0</v>
      </c>
      <c r="H57" s="346">
        <v>0</v>
      </c>
      <c r="I57" s="19">
        <v>0</v>
      </c>
      <c r="J57" s="346">
        <v>0</v>
      </c>
      <c r="K57" s="19">
        <v>0</v>
      </c>
      <c r="L57" s="19">
        <v>0</v>
      </c>
      <c r="M57" s="346">
        <v>0</v>
      </c>
      <c r="N57" s="19">
        <v>0</v>
      </c>
      <c r="O57" s="310"/>
    </row>
    <row r="58" spans="3:15" ht="15" thickBot="1">
      <c r="C58" s="16" t="s">
        <v>485</v>
      </c>
      <c r="D58" s="19">
        <v>0</v>
      </c>
      <c r="E58" s="19">
        <v>0.17199999999999999</v>
      </c>
      <c r="F58" s="346">
        <v>1</v>
      </c>
      <c r="G58" s="19">
        <v>0.17199999999999999</v>
      </c>
      <c r="H58" s="346">
        <v>2E-3</v>
      </c>
      <c r="I58" s="19">
        <v>1</v>
      </c>
      <c r="J58" s="346">
        <v>0.21</v>
      </c>
      <c r="K58" s="19">
        <v>20</v>
      </c>
      <c r="L58" s="19">
        <v>0.01</v>
      </c>
      <c r="M58" s="346">
        <v>5.6000000000000001E-2</v>
      </c>
      <c r="N58" s="19">
        <v>0</v>
      </c>
      <c r="O58" s="153"/>
    </row>
    <row r="59" spans="3:15" ht="15" thickBot="1">
      <c r="C59" s="16" t="s">
        <v>486</v>
      </c>
      <c r="D59" s="19">
        <v>32.143000000000001</v>
      </c>
      <c r="E59" s="19">
        <v>1.036</v>
      </c>
      <c r="F59" s="346">
        <v>1</v>
      </c>
      <c r="G59" s="19">
        <v>29.585999999999999</v>
      </c>
      <c r="H59" s="346">
        <v>4.0000000000000001E-3</v>
      </c>
      <c r="I59" s="19">
        <v>189</v>
      </c>
      <c r="J59" s="346">
        <v>0.26300000000000001</v>
      </c>
      <c r="K59" s="19">
        <v>10.404999999999999</v>
      </c>
      <c r="L59" s="19">
        <v>4.3979999999999997</v>
      </c>
      <c r="M59" s="346">
        <v>0.14899999999999999</v>
      </c>
      <c r="N59" s="19">
        <v>3.5000000000000003E-2</v>
      </c>
      <c r="O59" s="153"/>
    </row>
    <row r="60" spans="3:15" ht="15" thickBot="1">
      <c r="C60" s="16" t="s">
        <v>487</v>
      </c>
      <c r="D60" s="19">
        <v>110.04300000000001</v>
      </c>
      <c r="E60" s="19">
        <v>0.74399999999999999</v>
      </c>
      <c r="F60" s="346">
        <v>0.75</v>
      </c>
      <c r="G60" s="19">
        <v>109.223</v>
      </c>
      <c r="H60" s="346">
        <v>6.0000000000000001E-3</v>
      </c>
      <c r="I60" s="19">
        <v>1002</v>
      </c>
      <c r="J60" s="346">
        <v>0.20200000000000001</v>
      </c>
      <c r="K60" s="19">
        <v>11.087</v>
      </c>
      <c r="L60" s="19">
        <v>16.602</v>
      </c>
      <c r="M60" s="346">
        <v>0.152</v>
      </c>
      <c r="N60" s="19">
        <v>0.14299999999999999</v>
      </c>
      <c r="O60" s="153"/>
    </row>
    <row r="61" spans="3:15" ht="15" thickBot="1">
      <c r="C61" s="16" t="s">
        <v>488</v>
      </c>
      <c r="D61" s="19">
        <v>384.36399999999998</v>
      </c>
      <c r="E61" s="19">
        <v>4.1349999999999998</v>
      </c>
      <c r="F61" s="346">
        <v>0.85299999999999998</v>
      </c>
      <c r="G61" s="19">
        <v>374.26100000000002</v>
      </c>
      <c r="H61" s="346">
        <v>0.02</v>
      </c>
      <c r="I61" s="19">
        <v>2944</v>
      </c>
      <c r="J61" s="346">
        <v>0.19700000000000001</v>
      </c>
      <c r="K61" s="19">
        <v>10.353</v>
      </c>
      <c r="L61" s="19">
        <v>116.081</v>
      </c>
      <c r="M61" s="346">
        <v>0.31</v>
      </c>
      <c r="N61" s="19">
        <v>1.478</v>
      </c>
      <c r="O61" s="153"/>
    </row>
    <row r="62" spans="3:15" ht="15" thickBot="1">
      <c r="C62" s="16" t="s">
        <v>489</v>
      </c>
      <c r="D62" s="19">
        <v>789.38900000000001</v>
      </c>
      <c r="E62" s="19">
        <v>5.2560000000000002</v>
      </c>
      <c r="F62" s="346">
        <v>0.72299999999999998</v>
      </c>
      <c r="G62" s="19">
        <v>756.822</v>
      </c>
      <c r="H62" s="346">
        <v>4.5999999999999999E-2</v>
      </c>
      <c r="I62" s="19">
        <v>4332</v>
      </c>
      <c r="J62" s="346">
        <v>0.20899999999999999</v>
      </c>
      <c r="K62" s="19">
        <v>13.396000000000001</v>
      </c>
      <c r="L62" s="19">
        <v>410.55599999999998</v>
      </c>
      <c r="M62" s="346">
        <v>0.54200000000000004</v>
      </c>
      <c r="N62" s="19">
        <v>8.0050000000000008</v>
      </c>
      <c r="O62" s="153"/>
    </row>
    <row r="63" spans="3:15" ht="15" thickBot="1">
      <c r="C63" s="16" t="s">
        <v>490</v>
      </c>
      <c r="D63" s="19">
        <v>135.41399999999999</v>
      </c>
      <c r="E63" s="19">
        <v>0.29299999999999998</v>
      </c>
      <c r="F63" s="346">
        <v>0.75</v>
      </c>
      <c r="G63" s="19">
        <v>131.38800000000001</v>
      </c>
      <c r="H63" s="346">
        <v>0.115</v>
      </c>
      <c r="I63" s="19">
        <v>1123</v>
      </c>
      <c r="J63" s="346">
        <v>0.219</v>
      </c>
      <c r="K63" s="19">
        <v>14.641</v>
      </c>
      <c r="L63" s="19">
        <v>110.345</v>
      </c>
      <c r="M63" s="346">
        <v>0.84</v>
      </c>
      <c r="N63" s="19">
        <v>3.3109999999999999</v>
      </c>
      <c r="O63" s="153"/>
    </row>
    <row r="64" spans="3:15" ht="15" thickBot="1">
      <c r="C64" s="20" t="s">
        <v>491</v>
      </c>
      <c r="D64" s="21">
        <v>207.81299999999999</v>
      </c>
      <c r="E64" s="21">
        <v>5.2999999999999999E-2</v>
      </c>
      <c r="F64" s="347">
        <v>0.75</v>
      </c>
      <c r="G64" s="21">
        <v>207.81299999999999</v>
      </c>
      <c r="H64" s="347">
        <v>1</v>
      </c>
      <c r="I64" s="21">
        <v>953</v>
      </c>
      <c r="J64" s="347">
        <v>0.45200000000000001</v>
      </c>
      <c r="K64" s="21">
        <v>12.446999999999999</v>
      </c>
      <c r="L64" s="21">
        <v>18.594999999999999</v>
      </c>
      <c r="M64" s="347">
        <v>8.8999999999999996E-2</v>
      </c>
      <c r="N64" s="21">
        <v>92.35</v>
      </c>
      <c r="O64" s="154"/>
    </row>
    <row r="65" spans="3:15" ht="15.4" thickTop="1" thickBot="1">
      <c r="C65" s="23" t="s">
        <v>222</v>
      </c>
      <c r="D65" s="24">
        <v>1659.165</v>
      </c>
      <c r="E65" s="24">
        <v>11.689</v>
      </c>
      <c r="F65" s="348">
        <v>0.8</v>
      </c>
      <c r="G65" s="24">
        <v>1609.2650000000001</v>
      </c>
      <c r="H65" s="348">
        <v>0.16600000000000001</v>
      </c>
      <c r="I65" s="24">
        <v>10544</v>
      </c>
      <c r="J65" s="348">
        <v>0.23899999999999999</v>
      </c>
      <c r="K65" s="24">
        <v>12.457000000000001</v>
      </c>
      <c r="L65" s="24">
        <v>676.58799999999997</v>
      </c>
      <c r="M65" s="348">
        <v>0.42</v>
      </c>
      <c r="N65" s="24">
        <v>105.321</v>
      </c>
      <c r="O65" s="155">
        <v>-91.281000000000006</v>
      </c>
    </row>
    <row r="66" spans="3:15" ht="15.4" thickTop="1" thickBot="1">
      <c r="C66" s="430" t="s">
        <v>503</v>
      </c>
      <c r="D66" s="430"/>
      <c r="E66" s="430"/>
      <c r="F66" s="431"/>
      <c r="G66" s="430"/>
      <c r="H66" s="430"/>
      <c r="I66" s="430"/>
      <c r="J66" s="430"/>
      <c r="K66" s="430"/>
      <c r="L66" s="430"/>
      <c r="M66" s="431"/>
      <c r="N66" s="430"/>
      <c r="O66" s="430"/>
    </row>
    <row r="67" spans="3:15" ht="15.4" thickTop="1" thickBot="1">
      <c r="C67" s="16" t="s">
        <v>484</v>
      </c>
      <c r="D67" s="19">
        <v>5678.9660000000003</v>
      </c>
      <c r="E67" s="19">
        <v>10.622</v>
      </c>
      <c r="F67" s="346">
        <v>0.75</v>
      </c>
      <c r="G67" s="19">
        <v>5686.9319999999998</v>
      </c>
      <c r="H67" s="346">
        <v>1E-3</v>
      </c>
      <c r="I67" s="19">
        <v>70859</v>
      </c>
      <c r="J67" s="346">
        <v>0.13</v>
      </c>
      <c r="K67" s="19">
        <v>16.213999999999999</v>
      </c>
      <c r="L67" s="19">
        <v>129.99700000000001</v>
      </c>
      <c r="M67" s="346">
        <v>2.3E-2</v>
      </c>
      <c r="N67" s="19">
        <v>0.47699999999999998</v>
      </c>
      <c r="O67" s="310"/>
    </row>
    <row r="68" spans="3:15" ht="15" thickBot="1">
      <c r="C68" s="16" t="s">
        <v>485</v>
      </c>
      <c r="D68" s="19">
        <v>5448.7269999999999</v>
      </c>
      <c r="E68" s="19">
        <v>0.39700000000000002</v>
      </c>
      <c r="F68" s="346">
        <v>0.75</v>
      </c>
      <c r="G68" s="19">
        <v>5449.0240000000003</v>
      </c>
      <c r="H68" s="346">
        <v>2E-3</v>
      </c>
      <c r="I68" s="19">
        <v>59751</v>
      </c>
      <c r="J68" s="346">
        <v>0.11899999999999999</v>
      </c>
      <c r="K68" s="19">
        <v>16.082000000000001</v>
      </c>
      <c r="L68" s="19">
        <v>281.01799999999997</v>
      </c>
      <c r="M68" s="346">
        <v>5.1999999999999998E-2</v>
      </c>
      <c r="N68" s="19">
        <v>1.331</v>
      </c>
      <c r="O68" s="153"/>
    </row>
    <row r="69" spans="3:15" ht="15" thickBot="1">
      <c r="C69" s="16" t="s">
        <v>486</v>
      </c>
      <c r="D69" s="19">
        <v>4019.8670000000002</v>
      </c>
      <c r="E69" s="19">
        <v>28.553999999999998</v>
      </c>
      <c r="F69" s="346">
        <v>0.75</v>
      </c>
      <c r="G69" s="19">
        <v>4041.2820000000002</v>
      </c>
      <c r="H69" s="346">
        <v>4.0000000000000001E-3</v>
      </c>
      <c r="I69" s="19">
        <v>41425</v>
      </c>
      <c r="J69" s="346">
        <v>0.185</v>
      </c>
      <c r="K69" s="19">
        <v>17.074000000000002</v>
      </c>
      <c r="L69" s="19">
        <v>491.99400000000003</v>
      </c>
      <c r="M69" s="346">
        <v>0.122</v>
      </c>
      <c r="N69" s="19">
        <v>2.73</v>
      </c>
      <c r="O69" s="153"/>
    </row>
    <row r="70" spans="3:15" ht="15" thickBot="1">
      <c r="C70" s="16" t="s">
        <v>487</v>
      </c>
      <c r="D70" s="19">
        <v>3441.9569999999999</v>
      </c>
      <c r="E70" s="19">
        <v>4.5309999999999997</v>
      </c>
      <c r="F70" s="346">
        <v>0.75</v>
      </c>
      <c r="G70" s="19">
        <v>3445.3560000000002</v>
      </c>
      <c r="H70" s="346">
        <v>6.0000000000000001E-3</v>
      </c>
      <c r="I70" s="19">
        <v>33102</v>
      </c>
      <c r="J70" s="346">
        <v>0.14499999999999999</v>
      </c>
      <c r="K70" s="19">
        <v>16.800999999999998</v>
      </c>
      <c r="L70" s="19">
        <v>472.96499999999997</v>
      </c>
      <c r="M70" s="346">
        <v>0.13700000000000001</v>
      </c>
      <c r="N70" s="19">
        <v>3.0419999999999998</v>
      </c>
      <c r="O70" s="153"/>
    </row>
    <row r="71" spans="3:15" ht="15" thickBot="1">
      <c r="C71" s="16" t="s">
        <v>488</v>
      </c>
      <c r="D71" s="19">
        <v>10454.772000000001</v>
      </c>
      <c r="E71" s="19">
        <v>29.251999999999999</v>
      </c>
      <c r="F71" s="346">
        <v>0.73699999999999999</v>
      </c>
      <c r="G71" s="19">
        <v>10476.328</v>
      </c>
      <c r="H71" s="346">
        <v>1.2999999999999999E-2</v>
      </c>
      <c r="I71" s="19">
        <v>110197</v>
      </c>
      <c r="J71" s="346">
        <v>0.17399999999999999</v>
      </c>
      <c r="K71" s="19">
        <v>15.59</v>
      </c>
      <c r="L71" s="19">
        <v>2867.9830000000002</v>
      </c>
      <c r="M71" s="346">
        <v>0.27400000000000002</v>
      </c>
      <c r="N71" s="19">
        <v>24.311</v>
      </c>
      <c r="O71" s="153"/>
    </row>
    <row r="72" spans="3:15" ht="15" thickBot="1">
      <c r="C72" s="16" t="s">
        <v>489</v>
      </c>
      <c r="D72" s="19">
        <v>9378.6350000000002</v>
      </c>
      <c r="E72" s="19">
        <v>6.9420000000000002</v>
      </c>
      <c r="F72" s="346">
        <v>0.74099999999999999</v>
      </c>
      <c r="G72" s="19">
        <v>9383.7819999999992</v>
      </c>
      <c r="H72" s="346">
        <v>4.5999999999999999E-2</v>
      </c>
      <c r="I72" s="19">
        <v>64564</v>
      </c>
      <c r="J72" s="346">
        <v>0.24099999999999999</v>
      </c>
      <c r="K72" s="19">
        <v>18.712</v>
      </c>
      <c r="L72" s="19">
        <v>7874.1719999999996</v>
      </c>
      <c r="M72" s="346">
        <v>0.83899999999999997</v>
      </c>
      <c r="N72" s="19">
        <v>118.794</v>
      </c>
      <c r="O72" s="153"/>
    </row>
    <row r="73" spans="3:15" ht="15" thickBot="1">
      <c r="C73" s="16" t="s">
        <v>490</v>
      </c>
      <c r="D73" s="19">
        <v>283.06400000000002</v>
      </c>
      <c r="E73" s="19">
        <v>0</v>
      </c>
      <c r="F73" s="346">
        <v>0</v>
      </c>
      <c r="G73" s="19">
        <v>283.06400000000002</v>
      </c>
      <c r="H73" s="346">
        <v>0.115</v>
      </c>
      <c r="I73" s="19">
        <v>1986</v>
      </c>
      <c r="J73" s="346">
        <v>0.435</v>
      </c>
      <c r="K73" s="19">
        <v>19.652999999999999</v>
      </c>
      <c r="L73" s="19">
        <v>624.23699999999997</v>
      </c>
      <c r="M73" s="346">
        <v>2.2050000000000001</v>
      </c>
      <c r="N73" s="19">
        <v>14.195</v>
      </c>
      <c r="O73" s="153"/>
    </row>
    <row r="74" spans="3:15" ht="15" thickBot="1">
      <c r="C74" s="20" t="s">
        <v>491</v>
      </c>
      <c r="D74" s="21">
        <v>2236.7159999999999</v>
      </c>
      <c r="E74" s="21">
        <v>0.224</v>
      </c>
      <c r="F74" s="347">
        <v>0.94599999999999995</v>
      </c>
      <c r="G74" s="21">
        <v>2236.8919999999998</v>
      </c>
      <c r="H74" s="347">
        <v>1</v>
      </c>
      <c r="I74" s="21">
        <v>12880</v>
      </c>
      <c r="J74" s="347">
        <v>0.42599999999999999</v>
      </c>
      <c r="K74" s="21">
        <v>18.387</v>
      </c>
      <c r="L74" s="21">
        <v>306.495</v>
      </c>
      <c r="M74" s="347">
        <v>0.13700000000000001</v>
      </c>
      <c r="N74" s="21">
        <v>929.24199999999996</v>
      </c>
      <c r="O74" s="154"/>
    </row>
    <row r="75" spans="3:15" ht="15.4" thickTop="1" thickBot="1">
      <c r="C75" s="23" t="s">
        <v>222</v>
      </c>
      <c r="D75" s="24">
        <v>40942.703000000001</v>
      </c>
      <c r="E75" s="24">
        <v>80.521000000000001</v>
      </c>
      <c r="F75" s="348">
        <v>0.745</v>
      </c>
      <c r="G75" s="24">
        <v>41002.660000000003</v>
      </c>
      <c r="H75" s="348">
        <v>7.0999999999999994E-2</v>
      </c>
      <c r="I75" s="24">
        <v>394764</v>
      </c>
      <c r="J75" s="348">
        <v>0.19</v>
      </c>
      <c r="K75" s="24">
        <v>16.885000000000002</v>
      </c>
      <c r="L75" s="24">
        <v>13048.861000000001</v>
      </c>
      <c r="M75" s="348">
        <v>0.318</v>
      </c>
      <c r="N75" s="24">
        <v>1094.1220000000001</v>
      </c>
      <c r="O75" s="155">
        <v>-828.55700000000002</v>
      </c>
    </row>
    <row r="76" spans="3:15" ht="15.4" thickTop="1" thickBot="1">
      <c r="C76" s="378" t="s">
        <v>504</v>
      </c>
      <c r="D76" s="378"/>
      <c r="E76" s="378"/>
      <c r="F76" s="429"/>
      <c r="G76" s="378"/>
      <c r="H76" s="378"/>
      <c r="I76" s="378"/>
      <c r="J76" s="378"/>
      <c r="K76" s="378"/>
      <c r="L76" s="378"/>
      <c r="M76" s="429"/>
      <c r="N76" s="378"/>
      <c r="O76" s="378"/>
    </row>
    <row r="77" spans="3:15" ht="15.4" thickTop="1" thickBot="1">
      <c r="C77" s="16" t="s">
        <v>484</v>
      </c>
      <c r="D77" s="19">
        <v>8.0109999999999992</v>
      </c>
      <c r="E77" s="19">
        <v>76.727999999999994</v>
      </c>
      <c r="F77" s="346">
        <v>1</v>
      </c>
      <c r="G77" s="19">
        <v>84.739000000000004</v>
      </c>
      <c r="H77" s="346">
        <v>1E-3</v>
      </c>
      <c r="I77" s="19">
        <v>22614</v>
      </c>
      <c r="J77" s="346">
        <v>0.498</v>
      </c>
      <c r="K77" s="308">
        <v>3.5579999999999998</v>
      </c>
      <c r="L77" s="19">
        <v>3.2559999999999998</v>
      </c>
      <c r="M77" s="346">
        <v>3.7999999999999999E-2</v>
      </c>
      <c r="N77" s="19">
        <v>5.2999999999999999E-2</v>
      </c>
      <c r="O77" s="310"/>
    </row>
    <row r="78" spans="3:15" ht="15" thickBot="1">
      <c r="C78" s="16" t="s">
        <v>485</v>
      </c>
      <c r="D78" s="19">
        <v>150.25299999999999</v>
      </c>
      <c r="E78" s="19">
        <v>1140.7139999999999</v>
      </c>
      <c r="F78" s="346">
        <v>1</v>
      </c>
      <c r="G78" s="19">
        <v>1290.9659999999999</v>
      </c>
      <c r="H78" s="346">
        <v>2E-3</v>
      </c>
      <c r="I78" s="19">
        <v>362173</v>
      </c>
      <c r="J78" s="346">
        <v>0.498</v>
      </c>
      <c r="K78" s="308">
        <v>3.7069999999999999</v>
      </c>
      <c r="L78" s="19">
        <v>70.27</v>
      </c>
      <c r="M78" s="346">
        <v>5.3999999999999999E-2</v>
      </c>
      <c r="N78" s="19">
        <v>1.2310000000000001</v>
      </c>
      <c r="O78" s="153"/>
    </row>
    <row r="79" spans="3:15" ht="15" thickBot="1">
      <c r="C79" s="16" t="s">
        <v>486</v>
      </c>
      <c r="D79" s="19">
        <v>10.502000000000001</v>
      </c>
      <c r="E79" s="19">
        <v>91.08</v>
      </c>
      <c r="F79" s="346">
        <v>1</v>
      </c>
      <c r="G79" s="19">
        <v>101.58199999999999</v>
      </c>
      <c r="H79" s="346">
        <v>3.0000000000000001E-3</v>
      </c>
      <c r="I79" s="19">
        <v>31540</v>
      </c>
      <c r="J79" s="346">
        <v>0.498</v>
      </c>
      <c r="K79" s="308">
        <v>3.665</v>
      </c>
      <c r="L79" s="19">
        <v>8.9410000000000007</v>
      </c>
      <c r="M79" s="346">
        <v>8.7999999999999995E-2</v>
      </c>
      <c r="N79" s="19">
        <v>0.17599999999999999</v>
      </c>
      <c r="O79" s="153"/>
    </row>
    <row r="80" spans="3:15" ht="15" thickBot="1">
      <c r="C80" s="16" t="s">
        <v>487</v>
      </c>
      <c r="D80" s="19">
        <v>94.275999999999996</v>
      </c>
      <c r="E80" s="19">
        <v>456.59500000000003</v>
      </c>
      <c r="F80" s="346">
        <v>1</v>
      </c>
      <c r="G80" s="19">
        <v>550.87099999999998</v>
      </c>
      <c r="H80" s="346">
        <v>6.0000000000000001E-3</v>
      </c>
      <c r="I80" s="19">
        <v>205593</v>
      </c>
      <c r="J80" s="346">
        <v>0.498</v>
      </c>
      <c r="K80" s="308">
        <v>3.5259999999999998</v>
      </c>
      <c r="L80" s="19">
        <v>74.373000000000005</v>
      </c>
      <c r="M80" s="346">
        <v>0.13500000000000001</v>
      </c>
      <c r="N80" s="19">
        <v>1.63</v>
      </c>
      <c r="O80" s="153"/>
    </row>
    <row r="81" spans="3:15" ht="15" thickBot="1">
      <c r="C81" s="16" t="s">
        <v>488</v>
      </c>
      <c r="D81" s="19">
        <v>299.75700000000001</v>
      </c>
      <c r="E81" s="19">
        <v>1778.4970000000001</v>
      </c>
      <c r="F81" s="346">
        <v>1</v>
      </c>
      <c r="G81" s="19">
        <v>2078.2530000000002</v>
      </c>
      <c r="H81" s="346">
        <v>1.7000000000000001E-2</v>
      </c>
      <c r="I81" s="19">
        <v>1094756</v>
      </c>
      <c r="J81" s="346">
        <v>0.498</v>
      </c>
      <c r="K81" s="308">
        <v>3.6349999999999998</v>
      </c>
      <c r="L81" s="19">
        <v>620.33000000000004</v>
      </c>
      <c r="M81" s="346">
        <v>0.29799999999999999</v>
      </c>
      <c r="N81" s="19">
        <v>17.440000000000001</v>
      </c>
      <c r="O81" s="153"/>
    </row>
    <row r="82" spans="3:15" ht="15" thickBot="1">
      <c r="C82" s="16" t="s">
        <v>489</v>
      </c>
      <c r="D82" s="19">
        <v>206.26599999999999</v>
      </c>
      <c r="E82" s="19">
        <v>356.29399999999998</v>
      </c>
      <c r="F82" s="346">
        <v>1</v>
      </c>
      <c r="G82" s="19">
        <v>562.55999999999995</v>
      </c>
      <c r="H82" s="346">
        <v>4.2999999999999997E-2</v>
      </c>
      <c r="I82" s="19">
        <v>361424</v>
      </c>
      <c r="J82" s="346">
        <v>0.498</v>
      </c>
      <c r="K82" s="308">
        <v>3.44</v>
      </c>
      <c r="L82" s="19">
        <v>315.411</v>
      </c>
      <c r="M82" s="346">
        <v>0.56100000000000005</v>
      </c>
      <c r="N82" s="19">
        <v>11.945</v>
      </c>
      <c r="O82" s="153"/>
    </row>
    <row r="83" spans="3:15" ht="15" thickBot="1">
      <c r="C83" s="16" t="s">
        <v>490</v>
      </c>
      <c r="D83" s="19">
        <v>37.356000000000002</v>
      </c>
      <c r="E83" s="19">
        <v>20.3</v>
      </c>
      <c r="F83" s="346">
        <v>1</v>
      </c>
      <c r="G83" s="19">
        <v>57.655000000000001</v>
      </c>
      <c r="H83" s="346">
        <v>0.18099999999999999</v>
      </c>
      <c r="I83" s="19">
        <v>60485</v>
      </c>
      <c r="J83" s="346">
        <v>0.498</v>
      </c>
      <c r="K83" s="308">
        <v>3.226</v>
      </c>
      <c r="L83" s="19">
        <v>76.234999999999999</v>
      </c>
      <c r="M83" s="346">
        <v>1.3220000000000001</v>
      </c>
      <c r="N83" s="19">
        <v>5.1829999999999998</v>
      </c>
      <c r="O83" s="153"/>
    </row>
    <row r="84" spans="3:15" ht="15" thickBot="1">
      <c r="C84" s="20" t="s">
        <v>491</v>
      </c>
      <c r="D84" s="21">
        <v>20.058</v>
      </c>
      <c r="E84" s="21">
        <v>2.028</v>
      </c>
      <c r="F84" s="347">
        <v>1</v>
      </c>
      <c r="G84" s="21">
        <v>20.058</v>
      </c>
      <c r="H84" s="347">
        <v>1</v>
      </c>
      <c r="I84" s="21">
        <v>22806</v>
      </c>
      <c r="J84" s="347">
        <v>0.64900000000000002</v>
      </c>
      <c r="K84" s="311">
        <v>2.8069999999999999</v>
      </c>
      <c r="L84" s="21">
        <v>1.7150000000000001</v>
      </c>
      <c r="M84" s="347">
        <v>8.5999999999999993E-2</v>
      </c>
      <c r="N84" s="21">
        <v>12.871</v>
      </c>
      <c r="O84" s="154"/>
    </row>
    <row r="85" spans="3:15" ht="15.4" thickTop="1" thickBot="1">
      <c r="C85" s="23" t="s">
        <v>222</v>
      </c>
      <c r="D85" s="24">
        <v>826.47799999999995</v>
      </c>
      <c r="E85" s="24">
        <v>3922.2359999999999</v>
      </c>
      <c r="F85" s="348">
        <v>1</v>
      </c>
      <c r="G85" s="24">
        <v>4746.6859999999997</v>
      </c>
      <c r="H85" s="348">
        <v>0.02</v>
      </c>
      <c r="I85" s="24">
        <v>2161391</v>
      </c>
      <c r="J85" s="348">
        <v>0.498</v>
      </c>
      <c r="K85" s="312">
        <v>3.609</v>
      </c>
      <c r="L85" s="24">
        <v>1170.5319999999999</v>
      </c>
      <c r="M85" s="348">
        <v>0.247</v>
      </c>
      <c r="N85" s="24">
        <v>50.529000000000003</v>
      </c>
      <c r="O85" s="155">
        <v>-62.918999999999997</v>
      </c>
    </row>
    <row r="86" spans="3:15" ht="15.4" thickTop="1" thickBot="1">
      <c r="C86" s="378" t="s">
        <v>505</v>
      </c>
      <c r="D86" s="378"/>
      <c r="E86" s="378"/>
      <c r="F86" s="429"/>
      <c r="G86" s="378"/>
      <c r="H86" s="378"/>
      <c r="I86" s="378"/>
      <c r="J86" s="378"/>
      <c r="K86" s="378"/>
      <c r="L86" s="378"/>
      <c r="M86" s="429"/>
      <c r="N86" s="378"/>
      <c r="O86" s="378"/>
    </row>
    <row r="87" spans="3:15" ht="15.4" thickTop="1" thickBot="1">
      <c r="C87" s="16" t="s">
        <v>484</v>
      </c>
      <c r="D87" s="19">
        <v>21.375</v>
      </c>
      <c r="E87" s="19">
        <v>34.380000000000003</v>
      </c>
      <c r="F87" s="346">
        <v>0.23400000000000001</v>
      </c>
      <c r="G87" s="19">
        <v>45.591999999999999</v>
      </c>
      <c r="H87" s="346">
        <v>1E-3</v>
      </c>
      <c r="I87" s="19">
        <v>1459</v>
      </c>
      <c r="J87" s="346">
        <v>0.40699999999999997</v>
      </c>
      <c r="K87" s="308">
        <v>3.1419999999999999</v>
      </c>
      <c r="L87" s="19">
        <v>4.8159999999999998</v>
      </c>
      <c r="M87" s="346">
        <v>0.106</v>
      </c>
      <c r="N87" s="19">
        <v>1.6E-2</v>
      </c>
      <c r="O87" s="310"/>
    </row>
    <row r="88" spans="3:15" ht="15" thickBot="1">
      <c r="C88" s="16" t="s">
        <v>485</v>
      </c>
      <c r="D88" s="19">
        <v>35.255000000000003</v>
      </c>
      <c r="E88" s="19">
        <v>6.7149999999999999</v>
      </c>
      <c r="F88" s="346">
        <v>0.96799999999999997</v>
      </c>
      <c r="G88" s="19">
        <v>46.677999999999997</v>
      </c>
      <c r="H88" s="346">
        <v>2E-3</v>
      </c>
      <c r="I88" s="19">
        <v>2206</v>
      </c>
      <c r="J88" s="346">
        <v>0.41599999999999998</v>
      </c>
      <c r="K88" s="308">
        <v>6.9160000000000004</v>
      </c>
      <c r="L88" s="19">
        <v>7.55</v>
      </c>
      <c r="M88" s="346">
        <v>0.16200000000000001</v>
      </c>
      <c r="N88" s="19">
        <v>2.7E-2</v>
      </c>
      <c r="O88" s="153"/>
    </row>
    <row r="89" spans="3:15" ht="15" thickBot="1">
      <c r="C89" s="16" t="s">
        <v>486</v>
      </c>
      <c r="D89" s="19">
        <v>489.23200000000003</v>
      </c>
      <c r="E89" s="19">
        <v>45.996000000000002</v>
      </c>
      <c r="F89" s="346">
        <v>0.57499999999999996</v>
      </c>
      <c r="G89" s="19">
        <v>516.22900000000004</v>
      </c>
      <c r="H89" s="346">
        <v>4.0000000000000001E-3</v>
      </c>
      <c r="I89" s="19">
        <v>57949</v>
      </c>
      <c r="J89" s="346">
        <v>0.45800000000000002</v>
      </c>
      <c r="K89" s="308">
        <v>4.5919999999999996</v>
      </c>
      <c r="L89" s="19">
        <v>150.22900000000001</v>
      </c>
      <c r="M89" s="346">
        <v>0.29099999999999998</v>
      </c>
      <c r="N89" s="19">
        <v>0.90300000000000002</v>
      </c>
      <c r="O89" s="153"/>
    </row>
    <row r="90" spans="3:15" ht="15" thickBot="1">
      <c r="C90" s="16" t="s">
        <v>487</v>
      </c>
      <c r="D90" s="19">
        <v>189.505</v>
      </c>
      <c r="E90" s="19">
        <v>3.7170000000000001</v>
      </c>
      <c r="F90" s="346">
        <v>0.21299999999999999</v>
      </c>
      <c r="G90" s="19">
        <v>187.75700000000001</v>
      </c>
      <c r="H90" s="346">
        <v>6.0000000000000001E-3</v>
      </c>
      <c r="I90" s="19">
        <v>22931</v>
      </c>
      <c r="J90" s="346">
        <v>0.45500000000000002</v>
      </c>
      <c r="K90" s="308">
        <v>4.2789999999999999</v>
      </c>
      <c r="L90" s="19">
        <v>61.54</v>
      </c>
      <c r="M90" s="346">
        <v>0.32800000000000001</v>
      </c>
      <c r="N90" s="19">
        <v>0.51800000000000002</v>
      </c>
      <c r="O90" s="153"/>
    </row>
    <row r="91" spans="3:15" ht="15" thickBot="1">
      <c r="C91" s="16" t="s">
        <v>488</v>
      </c>
      <c r="D91" s="19">
        <v>2691.7750000000001</v>
      </c>
      <c r="E91" s="19">
        <v>190.52600000000001</v>
      </c>
      <c r="F91" s="346">
        <v>0.74199999999999999</v>
      </c>
      <c r="G91" s="19">
        <v>2797.683</v>
      </c>
      <c r="H91" s="346">
        <v>1.2999999999999999E-2</v>
      </c>
      <c r="I91" s="19">
        <v>199142</v>
      </c>
      <c r="J91" s="346">
        <v>0.45800000000000002</v>
      </c>
      <c r="K91" s="308">
        <v>5.5890000000000004</v>
      </c>
      <c r="L91" s="19">
        <v>1431.1510000000001</v>
      </c>
      <c r="M91" s="346">
        <v>0.51200000000000001</v>
      </c>
      <c r="N91" s="19">
        <v>17.231999999999999</v>
      </c>
      <c r="O91" s="153"/>
    </row>
    <row r="92" spans="3:15" ht="15" thickBot="1">
      <c r="C92" s="16" t="s">
        <v>489</v>
      </c>
      <c r="D92" s="19">
        <v>2698.058</v>
      </c>
      <c r="E92" s="19">
        <v>520.51800000000003</v>
      </c>
      <c r="F92" s="346">
        <v>0.627</v>
      </c>
      <c r="G92" s="19">
        <v>2845.6819999999998</v>
      </c>
      <c r="H92" s="346">
        <v>4.7E-2</v>
      </c>
      <c r="I92" s="19">
        <v>259428</v>
      </c>
      <c r="J92" s="346">
        <v>0.46200000000000002</v>
      </c>
      <c r="K92" s="308">
        <v>4.5709999999999997</v>
      </c>
      <c r="L92" s="19">
        <v>1851.877</v>
      </c>
      <c r="M92" s="346">
        <v>0.65100000000000002</v>
      </c>
      <c r="N92" s="19">
        <v>61.603999999999999</v>
      </c>
      <c r="O92" s="153"/>
    </row>
    <row r="93" spans="3:15" ht="15" thickBot="1">
      <c r="C93" s="16" t="s">
        <v>490</v>
      </c>
      <c r="D93" s="19">
        <v>269.09100000000001</v>
      </c>
      <c r="E93" s="19">
        <v>6.7439999999999998</v>
      </c>
      <c r="F93" s="346">
        <v>0.67800000000000005</v>
      </c>
      <c r="G93" s="19">
        <v>251.09200000000001</v>
      </c>
      <c r="H93" s="346">
        <v>0.127</v>
      </c>
      <c r="I93" s="19">
        <v>140133</v>
      </c>
      <c r="J93" s="346">
        <v>0.48099999999999998</v>
      </c>
      <c r="K93" s="308">
        <v>5.9429999999999996</v>
      </c>
      <c r="L93" s="19">
        <v>216.56100000000001</v>
      </c>
      <c r="M93" s="346">
        <v>0.86199999999999999</v>
      </c>
      <c r="N93" s="19">
        <v>15.263</v>
      </c>
      <c r="O93" s="153"/>
    </row>
    <row r="94" spans="3:15" ht="15" thickBot="1">
      <c r="C94" s="20" t="s">
        <v>491</v>
      </c>
      <c r="D94" s="21">
        <v>239.45099999999999</v>
      </c>
      <c r="E94" s="21">
        <v>29.228999999999999</v>
      </c>
      <c r="F94" s="347">
        <v>0.747</v>
      </c>
      <c r="G94" s="21">
        <v>256.93700000000001</v>
      </c>
      <c r="H94" s="347">
        <v>1</v>
      </c>
      <c r="I94" s="21">
        <v>170145</v>
      </c>
      <c r="J94" s="347">
        <v>0.61299999999999999</v>
      </c>
      <c r="K94" s="311">
        <v>8.6069999999999993</v>
      </c>
      <c r="L94" s="21">
        <v>77.864000000000004</v>
      </c>
      <c r="M94" s="347">
        <v>0.30299999999999999</v>
      </c>
      <c r="N94" s="21">
        <v>151.392</v>
      </c>
      <c r="O94" s="154"/>
    </row>
    <row r="95" spans="3:15" ht="15.4" thickTop="1" thickBot="1">
      <c r="C95" s="23" t="s">
        <v>222</v>
      </c>
      <c r="D95" s="24">
        <v>6633.74</v>
      </c>
      <c r="E95" s="24">
        <v>837.82399999999996</v>
      </c>
      <c r="F95" s="348">
        <v>0.64</v>
      </c>
      <c r="G95" s="24">
        <v>6947.65</v>
      </c>
      <c r="H95" s="348">
        <v>6.6000000000000003E-2</v>
      </c>
      <c r="I95" s="24">
        <v>853393</v>
      </c>
      <c r="J95" s="348">
        <v>0.46600000000000003</v>
      </c>
      <c r="K95" s="312">
        <v>5.18</v>
      </c>
      <c r="L95" s="24">
        <v>3801.587</v>
      </c>
      <c r="M95" s="348">
        <v>0.54700000000000004</v>
      </c>
      <c r="N95" s="24">
        <v>246.95500000000001</v>
      </c>
      <c r="O95" s="155">
        <v>-302.29599999999999</v>
      </c>
    </row>
    <row r="96" spans="3:15" ht="14.65" thickTop="1"/>
  </sheetData>
  <mergeCells count="22">
    <mergeCell ref="C36:O36"/>
    <mergeCell ref="C26:O26"/>
    <mergeCell ref="L4:L5"/>
    <mergeCell ref="N4:N5"/>
    <mergeCell ref="O4:O5"/>
    <mergeCell ref="C6:O6"/>
    <mergeCell ref="C16:O16"/>
    <mergeCell ref="H4:H5"/>
    <mergeCell ref="J4:J5"/>
    <mergeCell ref="K4:K5"/>
    <mergeCell ref="C86:O86"/>
    <mergeCell ref="C76:O76"/>
    <mergeCell ref="C66:O66"/>
    <mergeCell ref="C56:O56"/>
    <mergeCell ref="C46:O46"/>
    <mergeCell ref="M4:M5"/>
    <mergeCell ref="C4:C5"/>
    <mergeCell ref="D4:D5"/>
    <mergeCell ref="E4:E5"/>
    <mergeCell ref="F4:F5"/>
    <mergeCell ref="G4:G5"/>
    <mergeCell ref="I4:I5"/>
  </mergeCells>
  <hyperlinks>
    <hyperlink ref="A1" location="'ÍNDICE TABLAS'!A1" display="ÍNDICE TABLAS" xr:uid="{00000000-0004-0000-1600-000000000000}"/>
  </hyperlinks>
  <pageMargins left="0.7" right="0.7" top="0.75" bottom="0.75" header="0.3" footer="0.3"/>
  <pageSetup paperSize="9" scale="4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5"/>
  <sheetViews>
    <sheetView showGridLines="0" view="pageBreakPreview" zoomScale="60" zoomScaleNormal="100" workbookViewId="0">
      <selection activeCell="O34" sqref="O34"/>
    </sheetView>
  </sheetViews>
  <sheetFormatPr baseColWidth="10" defaultRowHeight="14.25"/>
  <cols>
    <col min="1" max="1" width="18.1328125" bestFit="1" customWidth="1"/>
    <col min="2" max="2" width="2.59765625" customWidth="1"/>
    <col min="4" max="4" width="27.3984375" customWidth="1"/>
  </cols>
  <sheetData>
    <row r="1" spans="1:14" ht="16.899999999999999">
      <c r="A1" s="205" t="s">
        <v>0</v>
      </c>
      <c r="D1" s="3"/>
    </row>
    <row r="2" spans="1:14" s="15" customFormat="1" ht="37.5" customHeight="1">
      <c r="A2" s="13" t="s">
        <v>374</v>
      </c>
      <c r="B2" s="13" t="s">
        <v>38</v>
      </c>
      <c r="C2" s="418" t="s">
        <v>25</v>
      </c>
      <c r="D2" s="418"/>
      <c r="E2" s="418"/>
      <c r="F2" s="418"/>
      <c r="G2" s="418"/>
      <c r="H2" s="418"/>
      <c r="I2" s="418"/>
      <c r="J2" s="418"/>
      <c r="K2" s="418"/>
      <c r="L2" s="220"/>
      <c r="M2" s="220"/>
      <c r="N2" s="220"/>
    </row>
    <row r="3" spans="1:14" ht="27.95" customHeight="1">
      <c r="C3" s="418"/>
      <c r="D3" s="418"/>
      <c r="E3" s="418"/>
      <c r="F3" s="418"/>
      <c r="G3" s="418"/>
      <c r="H3" s="418"/>
      <c r="I3" s="418"/>
      <c r="J3" s="418"/>
      <c r="K3" s="418"/>
      <c r="L3" s="220"/>
      <c r="M3" s="220"/>
      <c r="N3" s="220"/>
    </row>
    <row r="4" spans="1:14" ht="14.75" customHeight="1">
      <c r="C4" s="336"/>
      <c r="D4" s="336"/>
      <c r="E4" s="336"/>
      <c r="F4" s="336"/>
      <c r="G4" s="336"/>
      <c r="H4" s="336"/>
      <c r="I4" s="336"/>
      <c r="J4" s="336"/>
      <c r="K4" s="336"/>
      <c r="L4" s="220"/>
      <c r="M4" s="220"/>
      <c r="N4" s="220"/>
    </row>
    <row r="5" spans="1:14" ht="17.25" thickBot="1">
      <c r="C5" s="438" t="s">
        <v>507</v>
      </c>
      <c r="D5" s="438"/>
      <c r="E5" s="438"/>
      <c r="F5" s="438"/>
      <c r="G5" s="438"/>
      <c r="H5" s="438"/>
      <c r="I5" s="438"/>
      <c r="J5" s="438"/>
    </row>
    <row r="6" spans="1:14" ht="30" thickTop="1" thickBot="1">
      <c r="C6" s="152" t="s">
        <v>508</v>
      </c>
      <c r="D6" s="150" t="s">
        <v>509</v>
      </c>
      <c r="E6" s="150" t="s">
        <v>454</v>
      </c>
      <c r="F6" s="150" t="s">
        <v>455</v>
      </c>
      <c r="G6" s="150" t="s">
        <v>510</v>
      </c>
      <c r="H6" s="150" t="s">
        <v>511</v>
      </c>
      <c r="I6" s="150" t="s">
        <v>456</v>
      </c>
      <c r="J6" s="150" t="s">
        <v>512</v>
      </c>
    </row>
    <row r="7" spans="1:14" ht="15.4" thickTop="1" thickBot="1">
      <c r="C7" s="439" t="s">
        <v>513</v>
      </c>
      <c r="D7" s="18" t="s">
        <v>514</v>
      </c>
      <c r="E7" s="19">
        <v>111.503</v>
      </c>
      <c r="F7" s="19">
        <v>46.073999999999998</v>
      </c>
      <c r="G7" s="160">
        <v>0.5</v>
      </c>
      <c r="H7" s="19">
        <v>156.94999999999999</v>
      </c>
      <c r="I7" s="19">
        <v>78.474999999999994</v>
      </c>
      <c r="J7" s="19">
        <v>0</v>
      </c>
    </row>
    <row r="8" spans="1:14" ht="15" thickBot="1">
      <c r="C8" s="440"/>
      <c r="D8" s="18" t="s">
        <v>515</v>
      </c>
      <c r="E8" s="19">
        <v>1152.068</v>
      </c>
      <c r="F8" s="19">
        <v>94.805999999999997</v>
      </c>
      <c r="G8" s="160">
        <v>0.7</v>
      </c>
      <c r="H8" s="19">
        <v>1236.087</v>
      </c>
      <c r="I8" s="19">
        <v>865.26099999999997</v>
      </c>
      <c r="J8" s="19">
        <v>4.944</v>
      </c>
    </row>
    <row r="9" spans="1:14" ht="15" thickBot="1">
      <c r="C9" s="161" t="s">
        <v>516</v>
      </c>
      <c r="D9" s="18" t="s">
        <v>514</v>
      </c>
      <c r="E9" s="19">
        <v>83.557000000000002</v>
      </c>
      <c r="F9" s="19">
        <v>7.266</v>
      </c>
      <c r="G9" s="160">
        <v>0.7</v>
      </c>
      <c r="H9" s="19">
        <v>89.007000000000005</v>
      </c>
      <c r="I9" s="19">
        <v>62.305</v>
      </c>
      <c r="J9" s="19">
        <v>0.35899999999999999</v>
      </c>
    </row>
    <row r="10" spans="1:14" ht="15" thickBot="1">
      <c r="C10" s="296"/>
      <c r="D10" s="18" t="s">
        <v>515</v>
      </c>
      <c r="E10" s="19">
        <v>2279.8589999999999</v>
      </c>
      <c r="F10" s="19">
        <v>212.12799999999999</v>
      </c>
      <c r="G10" s="160">
        <v>0.9</v>
      </c>
      <c r="H10" s="19">
        <v>2439.1060000000002</v>
      </c>
      <c r="I10" s="19">
        <v>2195.1950000000002</v>
      </c>
      <c r="J10" s="19">
        <v>19.780999999999999</v>
      </c>
    </row>
    <row r="11" spans="1:14" ht="15" thickBot="1">
      <c r="C11" s="112" t="s">
        <v>517</v>
      </c>
      <c r="D11" s="18" t="s">
        <v>514</v>
      </c>
      <c r="E11" s="19">
        <v>2.3860000000000001</v>
      </c>
      <c r="F11" s="19">
        <v>1.8939999999999999</v>
      </c>
      <c r="G11" s="160">
        <v>1.1499999999999999</v>
      </c>
      <c r="H11" s="19">
        <v>3.819</v>
      </c>
      <c r="I11" s="19">
        <v>4.3920000000000003</v>
      </c>
      <c r="J11" s="19">
        <v>0.107</v>
      </c>
    </row>
    <row r="12" spans="1:14" ht="15" thickBot="1">
      <c r="C12" s="296"/>
      <c r="D12" s="18" t="s">
        <v>515</v>
      </c>
      <c r="E12" s="19">
        <v>294.68900000000002</v>
      </c>
      <c r="F12" s="19">
        <v>22.661000000000001</v>
      </c>
      <c r="G12" s="160">
        <v>1.1499999999999999</v>
      </c>
      <c r="H12" s="19">
        <v>316.31099999999998</v>
      </c>
      <c r="I12" s="19">
        <v>363.75700000000001</v>
      </c>
      <c r="J12" s="19">
        <v>8.8569999999999993</v>
      </c>
    </row>
    <row r="13" spans="1:14" ht="15" thickBot="1">
      <c r="C13" s="112" t="s">
        <v>518</v>
      </c>
      <c r="D13" s="18" t="s">
        <v>514</v>
      </c>
      <c r="E13" s="19">
        <v>16.044</v>
      </c>
      <c r="F13" s="19">
        <v>0</v>
      </c>
      <c r="G13" s="160">
        <v>2.5</v>
      </c>
      <c r="H13" s="19">
        <v>16.044</v>
      </c>
      <c r="I13" s="19">
        <v>40.11</v>
      </c>
      <c r="J13" s="19">
        <v>1.284</v>
      </c>
    </row>
    <row r="14" spans="1:14" ht="15" thickBot="1">
      <c r="C14" s="296"/>
      <c r="D14" s="18" t="s">
        <v>515</v>
      </c>
      <c r="E14" s="19">
        <v>50.05</v>
      </c>
      <c r="F14" s="19">
        <v>5.85</v>
      </c>
      <c r="G14" s="160">
        <v>2.5</v>
      </c>
      <c r="H14" s="19">
        <v>55.9</v>
      </c>
      <c r="I14" s="19">
        <v>139.75</v>
      </c>
      <c r="J14" s="19">
        <v>4.4720000000000004</v>
      </c>
    </row>
    <row r="15" spans="1:14" ht="15" thickBot="1">
      <c r="C15" s="112" t="s">
        <v>519</v>
      </c>
      <c r="D15" s="18" t="s">
        <v>514</v>
      </c>
      <c r="E15" s="19">
        <v>129.58600000000001</v>
      </c>
      <c r="F15" s="19">
        <v>1.512</v>
      </c>
      <c r="G15" s="162" t="s">
        <v>38</v>
      </c>
      <c r="H15" s="19">
        <v>131.08600000000001</v>
      </c>
      <c r="I15" s="19">
        <v>0</v>
      </c>
      <c r="J15" s="19">
        <v>65.543000000000006</v>
      </c>
    </row>
    <row r="16" spans="1:14" ht="15" thickBot="1">
      <c r="C16" s="112"/>
      <c r="D16" s="113" t="s">
        <v>515</v>
      </c>
      <c r="E16" s="21">
        <v>494.02199999999999</v>
      </c>
      <c r="F16" s="21">
        <v>106.13500000000001</v>
      </c>
      <c r="G16" s="163" t="s">
        <v>38</v>
      </c>
      <c r="H16" s="21">
        <v>591.351</v>
      </c>
      <c r="I16" s="21">
        <v>0</v>
      </c>
      <c r="J16" s="21">
        <v>295.67500000000001</v>
      </c>
    </row>
    <row r="17" spans="3:10" ht="15.4" thickTop="1" thickBot="1">
      <c r="C17" s="425" t="s">
        <v>222</v>
      </c>
      <c r="D17" s="164" t="s">
        <v>514</v>
      </c>
      <c r="E17" s="352">
        <v>343.07499999999999</v>
      </c>
      <c r="F17" s="352">
        <v>56.746000000000002</v>
      </c>
      <c r="G17" s="165"/>
      <c r="H17" s="352">
        <v>396.90499999999997</v>
      </c>
      <c r="I17" s="352">
        <v>185.28100000000001</v>
      </c>
      <c r="J17" s="352">
        <v>67.292000000000002</v>
      </c>
    </row>
    <row r="18" spans="3:10" ht="15" thickBot="1">
      <c r="C18" s="426"/>
      <c r="D18" s="29" t="s">
        <v>515</v>
      </c>
      <c r="E18" s="27">
        <v>4270.6869999999999</v>
      </c>
      <c r="F18" s="27">
        <v>441.58100000000002</v>
      </c>
      <c r="G18" s="150"/>
      <c r="H18" s="27">
        <v>4638.7539999999999</v>
      </c>
      <c r="I18" s="27">
        <v>3563.9630000000002</v>
      </c>
      <c r="J18" s="27">
        <v>333.73</v>
      </c>
    </row>
    <row r="19" spans="3:10" ht="17.649999999999999" thickTop="1" thickBot="1">
      <c r="C19" s="441" t="s">
        <v>520</v>
      </c>
      <c r="D19" s="441"/>
      <c r="E19" s="441"/>
      <c r="F19" s="441"/>
      <c r="G19" s="441"/>
      <c r="H19" s="441"/>
      <c r="I19" s="441"/>
      <c r="J19" s="441"/>
    </row>
    <row r="20" spans="3:10" ht="30" thickTop="1" thickBot="1">
      <c r="C20" s="152" t="s">
        <v>521</v>
      </c>
      <c r="D20" s="150"/>
      <c r="E20" s="150" t="s">
        <v>454</v>
      </c>
      <c r="F20" s="150" t="s">
        <v>455</v>
      </c>
      <c r="G20" s="150" t="s">
        <v>510</v>
      </c>
      <c r="H20" s="150" t="s">
        <v>511</v>
      </c>
      <c r="I20" s="150" t="s">
        <v>456</v>
      </c>
      <c r="J20" s="150" t="s">
        <v>604</v>
      </c>
    </row>
    <row r="21" spans="3:10" ht="15.4" thickTop="1" thickBot="1">
      <c r="C21" s="442" t="s">
        <v>522</v>
      </c>
      <c r="D21" s="443"/>
      <c r="E21" s="19">
        <v>88.141000000000005</v>
      </c>
      <c r="F21" s="19">
        <v>0</v>
      </c>
      <c r="G21" s="160">
        <v>1.9</v>
      </c>
      <c r="H21" s="19">
        <v>88.141000000000005</v>
      </c>
      <c r="I21" s="19">
        <v>167.46700000000001</v>
      </c>
      <c r="J21" s="19">
        <v>13.397</v>
      </c>
    </row>
    <row r="22" spans="3:10" ht="15" thickBot="1">
      <c r="C22" s="444" t="s">
        <v>523</v>
      </c>
      <c r="D22" s="445"/>
      <c r="E22" s="19">
        <v>0</v>
      </c>
      <c r="F22" s="19">
        <v>0</v>
      </c>
      <c r="G22" s="160">
        <v>2.9</v>
      </c>
      <c r="H22" s="19">
        <v>0</v>
      </c>
      <c r="I22" s="19">
        <v>0</v>
      </c>
      <c r="J22" s="19">
        <v>0</v>
      </c>
    </row>
    <row r="23" spans="3:10" ht="15" thickBot="1">
      <c r="C23" s="436" t="s">
        <v>524</v>
      </c>
      <c r="D23" s="437"/>
      <c r="E23" s="21">
        <v>11.702</v>
      </c>
      <c r="F23" s="21">
        <v>0</v>
      </c>
      <c r="G23" s="166">
        <v>3.7</v>
      </c>
      <c r="H23" s="21">
        <v>11.702</v>
      </c>
      <c r="I23" s="21">
        <v>43.295999999999999</v>
      </c>
      <c r="J23" s="21">
        <v>3.464</v>
      </c>
    </row>
    <row r="24" spans="3:10" ht="15.4" thickTop="1" thickBot="1">
      <c r="C24" s="432" t="s">
        <v>222</v>
      </c>
      <c r="D24" s="435"/>
      <c r="E24" s="24">
        <v>99.841999999999999</v>
      </c>
      <c r="F24" s="24">
        <v>0</v>
      </c>
      <c r="G24" s="35" t="s">
        <v>38</v>
      </c>
      <c r="H24" s="24">
        <v>99.841999999999999</v>
      </c>
      <c r="I24" s="24">
        <v>210.76300000000001</v>
      </c>
      <c r="J24" s="24">
        <v>16.861000000000001</v>
      </c>
    </row>
    <row r="25" spans="3:10" ht="14.65" thickTop="1"/>
  </sheetData>
  <mergeCells count="9">
    <mergeCell ref="C2:K3"/>
    <mergeCell ref="C23:D23"/>
    <mergeCell ref="C24:D24"/>
    <mergeCell ref="C5:J5"/>
    <mergeCell ref="C7:C8"/>
    <mergeCell ref="C17:C18"/>
    <mergeCell ref="C19:J19"/>
    <mergeCell ref="C21:D21"/>
    <mergeCell ref="C22:D22"/>
  </mergeCells>
  <hyperlinks>
    <hyperlink ref="A1" location="'ÍNDICE TABLAS'!A1" display="ÍNDICE TABLAS" xr:uid="{00000000-0004-0000-1700-000000000000}"/>
  </hyperlinks>
  <pageMargins left="0.7" right="0.7" top="0.75" bottom="0.75" header="0.3" footer="0.3"/>
  <pageSetup paperSize="9" scale="56" orientation="portrait" r:id="rId1"/>
  <colBreaks count="1" manualBreakCount="1">
    <brk id="13" max="22"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14"/>
  <sheetViews>
    <sheetView showGridLines="0" view="pageBreakPreview" zoomScale="115" zoomScaleNormal="100" zoomScaleSheetLayoutView="115" workbookViewId="0">
      <selection activeCell="O34" sqref="O34"/>
    </sheetView>
  </sheetViews>
  <sheetFormatPr baseColWidth="10" defaultRowHeight="14.25"/>
  <cols>
    <col min="1" max="1" width="16.265625" bestFit="1" customWidth="1"/>
    <col min="2" max="2" width="2.59765625" customWidth="1"/>
    <col min="3" max="3" width="40.73046875" customWidth="1"/>
    <col min="4" max="5" width="12" customWidth="1"/>
  </cols>
  <sheetData>
    <row r="1" spans="1:5" ht="16.899999999999999">
      <c r="A1" s="205" t="s">
        <v>0</v>
      </c>
      <c r="D1" s="3"/>
    </row>
    <row r="2" spans="1:5" s="15" customFormat="1" ht="37.9">
      <c r="A2" s="13" t="s">
        <v>390</v>
      </c>
      <c r="B2" s="13" t="s">
        <v>38</v>
      </c>
      <c r="C2" s="13" t="s">
        <v>26</v>
      </c>
      <c r="D2" s="14"/>
    </row>
    <row r="3" spans="1:5" ht="14.65" thickBot="1">
      <c r="D3" s="3"/>
    </row>
    <row r="4" spans="1:5" ht="30" thickTop="1" thickBot="1">
      <c r="C4" s="126" t="s">
        <v>39</v>
      </c>
      <c r="D4" s="110" t="s">
        <v>525</v>
      </c>
      <c r="E4" s="110" t="s">
        <v>526</v>
      </c>
    </row>
    <row r="5" spans="1:5" ht="16.899999999999999" thickTop="1" thickBot="1">
      <c r="C5" s="273" t="s">
        <v>699</v>
      </c>
      <c r="D5" s="325">
        <v>39472</v>
      </c>
      <c r="E5" s="325">
        <v>3157.76</v>
      </c>
    </row>
    <row r="6" spans="1:5" ht="15.75" thickTop="1" thickBot="1">
      <c r="C6" s="275" t="s">
        <v>527</v>
      </c>
      <c r="D6" s="221">
        <v>579.39417686334491</v>
      </c>
      <c r="E6" s="221">
        <v>46.351534149067597</v>
      </c>
    </row>
    <row r="7" spans="1:5" ht="15.4" thickBot="1">
      <c r="C7" s="275" t="s">
        <v>528</v>
      </c>
      <c r="D7" s="221">
        <v>-369.80893086334277</v>
      </c>
      <c r="E7" s="221">
        <v>-29.584714469067421</v>
      </c>
    </row>
    <row r="8" spans="1:5" ht="15.4" thickBot="1">
      <c r="C8" s="275" t="s">
        <v>529</v>
      </c>
      <c r="D8" s="221"/>
      <c r="E8" s="221"/>
    </row>
    <row r="9" spans="1:5" ht="15.4" thickBot="1">
      <c r="C9" s="275" t="s">
        <v>530</v>
      </c>
      <c r="D9" s="221"/>
      <c r="E9" s="221"/>
    </row>
    <row r="10" spans="1:5" ht="15.4" thickBot="1">
      <c r="C10" s="275" t="s">
        <v>531</v>
      </c>
      <c r="D10" s="221"/>
      <c r="E10" s="221"/>
    </row>
    <row r="11" spans="1:5" ht="15.4" thickBot="1">
      <c r="C11" s="275" t="s">
        <v>532</v>
      </c>
      <c r="D11" s="221"/>
      <c r="E11" s="221"/>
    </row>
    <row r="12" spans="1:5" ht="15.4" thickBot="1">
      <c r="C12" s="275" t="s">
        <v>533</v>
      </c>
      <c r="D12" s="221">
        <v>0.17907000000029799</v>
      </c>
      <c r="E12" s="221">
        <v>1.4325600000023839E-2</v>
      </c>
    </row>
    <row r="13" spans="1:5" ht="16.5" thickBot="1">
      <c r="C13" s="276" t="s">
        <v>691</v>
      </c>
      <c r="D13" s="274">
        <v>39681.227106000006</v>
      </c>
      <c r="E13" s="274">
        <v>3174.4981684800005</v>
      </c>
    </row>
    <row r="14" spans="1:5" ht="14.65" thickTop="1"/>
  </sheetData>
  <hyperlinks>
    <hyperlink ref="A1" location="'ÍNDICE TABLAS'!A1" display="ÍNDICE TABLAS" xr:uid="{00000000-0004-0000-1800-000000000000}"/>
  </hyperlinks>
  <pageMargins left="0.7" right="0.7" top="0.75" bottom="0.75" header="0.3" footer="0.3"/>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14"/>
  <sheetViews>
    <sheetView showGridLines="0" view="pageBreakPreview" zoomScale="85" zoomScaleNormal="100" zoomScaleSheetLayoutView="85" workbookViewId="0">
      <selection activeCell="O34" sqref="O34"/>
    </sheetView>
  </sheetViews>
  <sheetFormatPr baseColWidth="10" defaultRowHeight="14.25"/>
  <cols>
    <col min="1" max="1" width="18.1328125" bestFit="1" customWidth="1"/>
    <col min="2" max="2" width="2.59765625" customWidth="1"/>
    <col min="3" max="3" width="32.73046875" customWidth="1"/>
  </cols>
  <sheetData>
    <row r="1" spans="1:10" ht="16.899999999999999">
      <c r="A1" s="205" t="s">
        <v>0</v>
      </c>
      <c r="D1" s="3"/>
    </row>
    <row r="2" spans="1:10" s="15" customFormat="1" ht="37.9">
      <c r="A2" s="13" t="s">
        <v>389</v>
      </c>
      <c r="B2" s="13" t="s">
        <v>38</v>
      </c>
      <c r="C2" s="13" t="s">
        <v>550</v>
      </c>
      <c r="D2" s="14"/>
    </row>
    <row r="3" spans="1:10">
      <c r="D3" s="3"/>
    </row>
    <row r="4" spans="1:10" ht="15" thickBot="1">
      <c r="C4" s="7"/>
      <c r="D4" s="7"/>
      <c r="E4" s="7"/>
      <c r="F4" s="7"/>
      <c r="G4" s="7"/>
      <c r="H4" s="7"/>
      <c r="I4" s="446" t="s">
        <v>39</v>
      </c>
      <c r="J4" s="446"/>
    </row>
    <row r="5" spans="1:10" ht="59.25" thickTop="1" thickBot="1">
      <c r="C5" s="169"/>
      <c r="D5" s="35" t="s">
        <v>536</v>
      </c>
      <c r="E5" s="35" t="s">
        <v>537</v>
      </c>
      <c r="F5" s="35" t="s">
        <v>538</v>
      </c>
      <c r="G5" s="35" t="s">
        <v>539</v>
      </c>
      <c r="H5" s="35" t="s">
        <v>540</v>
      </c>
      <c r="I5" s="35" t="s">
        <v>541</v>
      </c>
      <c r="J5" s="35" t="s">
        <v>542</v>
      </c>
    </row>
    <row r="6" spans="1:10" ht="15.4" thickTop="1" thickBot="1">
      <c r="C6" s="16" t="s">
        <v>543</v>
      </c>
      <c r="D6" s="17"/>
      <c r="E6" s="19">
        <v>3562.8703170903</v>
      </c>
      <c r="F6" s="19">
        <v>290.72039606969003</v>
      </c>
      <c r="G6" s="19"/>
      <c r="H6" s="19"/>
      <c r="I6" s="19">
        <v>1308.6064337300002</v>
      </c>
      <c r="J6" s="19">
        <v>816.58046194000019</v>
      </c>
    </row>
    <row r="7" spans="1:10" ht="15" thickBot="1">
      <c r="C7" s="16" t="s">
        <v>544</v>
      </c>
      <c r="D7" s="17"/>
      <c r="E7" s="19"/>
      <c r="F7" s="19"/>
      <c r="G7" s="19"/>
      <c r="H7" s="19"/>
      <c r="I7" s="19"/>
      <c r="J7" s="19"/>
    </row>
    <row r="8" spans="1:10" ht="15" thickBot="1">
      <c r="C8" s="16" t="s">
        <v>545</v>
      </c>
      <c r="D8" s="17"/>
      <c r="E8" s="19"/>
      <c r="F8" s="19"/>
      <c r="G8" s="19"/>
      <c r="H8" s="19"/>
      <c r="I8" s="19"/>
      <c r="J8" s="19"/>
    </row>
    <row r="9" spans="1:10" ht="15" thickBot="1">
      <c r="C9" s="16" t="s">
        <v>546</v>
      </c>
      <c r="D9" s="17"/>
      <c r="E9" s="19"/>
      <c r="F9" s="19"/>
      <c r="G9" s="19"/>
      <c r="H9" s="19"/>
      <c r="I9" s="19"/>
      <c r="J9" s="19"/>
    </row>
    <row r="10" spans="1:10" ht="29.65" thickBot="1">
      <c r="C10" s="16" t="s">
        <v>547</v>
      </c>
      <c r="D10" s="17"/>
      <c r="E10" s="19"/>
      <c r="F10" s="19"/>
      <c r="G10" s="19"/>
      <c r="H10" s="19"/>
      <c r="I10" s="19"/>
      <c r="J10" s="19"/>
    </row>
    <row r="11" spans="1:10" ht="29.65" thickBot="1">
      <c r="C11" s="16" t="s">
        <v>548</v>
      </c>
      <c r="D11" s="17"/>
      <c r="E11" s="19"/>
      <c r="F11" s="19"/>
      <c r="G11" s="19"/>
      <c r="H11" s="19"/>
      <c r="I11" s="19">
        <v>3951.7018736</v>
      </c>
      <c r="J11" s="19">
        <v>1244.3492595</v>
      </c>
    </row>
    <row r="12" spans="1:10" ht="15" thickBot="1">
      <c r="C12" s="16" t="s">
        <v>549</v>
      </c>
      <c r="D12" s="17"/>
      <c r="E12" s="19"/>
      <c r="F12" s="19"/>
      <c r="G12" s="19"/>
      <c r="H12" s="19"/>
      <c r="I12" s="19"/>
      <c r="J12" s="19"/>
    </row>
    <row r="13" spans="1:10" ht="15" thickBot="1">
      <c r="C13" s="26" t="s">
        <v>222</v>
      </c>
      <c r="D13" s="28"/>
      <c r="E13" s="27">
        <v>3562.8703170903</v>
      </c>
      <c r="F13" s="27">
        <v>290.72039606969003</v>
      </c>
      <c r="G13" s="27"/>
      <c r="H13" s="27"/>
      <c r="I13" s="27">
        <f>+I6+I11</f>
        <v>5260.3083073300004</v>
      </c>
      <c r="J13" s="27">
        <f>+J6+J11</f>
        <v>2060.9297214400003</v>
      </c>
    </row>
    <row r="14" spans="1:10" ht="14.65" thickTop="1"/>
  </sheetData>
  <mergeCells count="1">
    <mergeCell ref="I4:J4"/>
  </mergeCells>
  <hyperlinks>
    <hyperlink ref="A1" location="'ÍNDICE TABLAS'!A1" display="ÍNDICE TABLAS" xr:uid="{00000000-0004-0000-1900-000000000000}"/>
  </hyperlinks>
  <pageMargins left="0.7" right="0.7" top="0.75" bottom="0.75" header="0.3" footer="0.3"/>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16"/>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57.86328125" customWidth="1"/>
  </cols>
  <sheetData>
    <row r="1" spans="1:5" ht="16.899999999999999">
      <c r="A1" s="205" t="s">
        <v>0</v>
      </c>
      <c r="D1" s="3"/>
    </row>
    <row r="2" spans="1:5" s="15" customFormat="1" ht="37.9">
      <c r="A2" s="13" t="s">
        <v>418</v>
      </c>
      <c r="B2" s="13" t="s">
        <v>38</v>
      </c>
      <c r="C2" s="13" t="s">
        <v>563</v>
      </c>
      <c r="D2" s="14"/>
    </row>
    <row r="3" spans="1:5" ht="14.65" thickBot="1">
      <c r="D3" s="3"/>
    </row>
    <row r="4" spans="1:5" ht="59.25" thickTop="1" thickBot="1">
      <c r="C4" s="170" t="s">
        <v>642</v>
      </c>
      <c r="D4" s="34" t="s">
        <v>551</v>
      </c>
      <c r="E4" s="35" t="s">
        <v>542</v>
      </c>
    </row>
    <row r="5" spans="1:5" ht="15.4" thickTop="1" thickBot="1">
      <c r="C5" s="23" t="s">
        <v>552</v>
      </c>
      <c r="D5" s="327"/>
      <c r="E5" s="106">
        <v>47.816293350000009</v>
      </c>
    </row>
    <row r="6" spans="1:5" ht="44.65" thickTop="1" thickBot="1">
      <c r="C6" s="16" t="s">
        <v>553</v>
      </c>
      <c r="D6" s="19">
        <v>434.42392568408428</v>
      </c>
      <c r="E6" s="19">
        <v>9.1038876999999996</v>
      </c>
    </row>
    <row r="7" spans="1:5" ht="15" thickBot="1">
      <c r="C7" s="16" t="s">
        <v>554</v>
      </c>
      <c r="D7" s="19">
        <v>354.30437021408432</v>
      </c>
      <c r="E7" s="19">
        <v>7.5014965699999996</v>
      </c>
    </row>
    <row r="8" spans="1:5" ht="15" thickBot="1">
      <c r="C8" s="16" t="s">
        <v>555</v>
      </c>
      <c r="D8" s="19">
        <v>0</v>
      </c>
      <c r="E8" s="19">
        <v>0</v>
      </c>
    </row>
    <row r="9" spans="1:5" ht="15" thickBot="1">
      <c r="C9" s="16" t="s">
        <v>556</v>
      </c>
      <c r="D9" s="19">
        <v>80.119555469999995</v>
      </c>
      <c r="E9" s="19">
        <v>1.60239113</v>
      </c>
    </row>
    <row r="10" spans="1:5" ht="29.65" thickBot="1">
      <c r="C10" s="16" t="s">
        <v>557</v>
      </c>
      <c r="D10" s="19">
        <v>0</v>
      </c>
      <c r="E10" s="19">
        <v>0</v>
      </c>
    </row>
    <row r="11" spans="1:5" ht="15" thickBot="1">
      <c r="C11" s="16" t="s">
        <v>558</v>
      </c>
      <c r="D11" s="19">
        <v>1192.079966</v>
      </c>
      <c r="E11" s="328"/>
    </row>
    <row r="12" spans="1:5" ht="15" thickBot="1">
      <c r="C12" s="16" t="s">
        <v>559</v>
      </c>
      <c r="D12" s="19">
        <v>62.167946000000001</v>
      </c>
      <c r="E12" s="19">
        <v>0</v>
      </c>
    </row>
    <row r="13" spans="1:5" ht="15" thickBot="1">
      <c r="C13" s="16" t="s">
        <v>560</v>
      </c>
      <c r="D13" s="19">
        <v>52.865505969952103</v>
      </c>
      <c r="E13" s="19">
        <v>38.712405650000008</v>
      </c>
    </row>
    <row r="14" spans="1:5" ht="15" thickBot="1">
      <c r="C14" s="20" t="s">
        <v>561</v>
      </c>
      <c r="D14" s="329"/>
      <c r="E14" s="19">
        <v>0</v>
      </c>
    </row>
    <row r="15" spans="1:5" ht="15.4" thickTop="1" thickBot="1">
      <c r="C15" s="23" t="s">
        <v>562</v>
      </c>
      <c r="D15" s="330"/>
      <c r="E15" s="106">
        <v>0</v>
      </c>
    </row>
    <row r="16" spans="1:5" ht="14.65" thickTop="1"/>
  </sheetData>
  <hyperlinks>
    <hyperlink ref="A1" location="'ÍNDICE TABLAS'!A1" display="ÍNDICE TABLAS" xr:uid="{00000000-0004-0000-1A00-000000000000}"/>
  </hyperlinks>
  <pageMargins left="0.7" right="0.7" top="0.75" bottom="0.75" header="0.3" footer="0.3"/>
  <pageSetup paperSize="9" scale="7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1"/>
  <sheetViews>
    <sheetView showGridLines="0" view="pageBreakPreview" zoomScaleNormal="100" zoomScaleSheetLayoutView="100" workbookViewId="0">
      <selection activeCell="O34" sqref="O34"/>
    </sheetView>
  </sheetViews>
  <sheetFormatPr baseColWidth="10" defaultRowHeight="14.25"/>
  <cols>
    <col min="1" max="1" width="18.1328125" bestFit="1" customWidth="1"/>
    <col min="2" max="2" width="2.59765625" customWidth="1"/>
    <col min="3" max="3" width="45.265625" customWidth="1"/>
    <col min="4" max="15" width="6.3984375" customWidth="1"/>
    <col min="16" max="16" width="9.1328125" customWidth="1"/>
  </cols>
  <sheetData>
    <row r="1" spans="1:16" ht="16.899999999999999">
      <c r="A1" s="205" t="s">
        <v>0</v>
      </c>
      <c r="D1" s="3"/>
    </row>
    <row r="2" spans="1:16" s="15" customFormat="1" ht="37.9">
      <c r="A2" s="13" t="s">
        <v>419</v>
      </c>
      <c r="B2" s="13" t="s">
        <v>38</v>
      </c>
      <c r="C2" s="13" t="s">
        <v>566</v>
      </c>
      <c r="D2" s="14"/>
    </row>
    <row r="3" spans="1:16" ht="14.65" thickBot="1">
      <c r="D3" s="3"/>
    </row>
    <row r="4" spans="1:16" ht="15.4" customHeight="1" thickTop="1" thickBot="1">
      <c r="C4" s="7"/>
      <c r="D4" s="395" t="s">
        <v>464</v>
      </c>
      <c r="E4" s="387"/>
      <c r="F4" s="387"/>
      <c r="G4" s="387"/>
      <c r="H4" s="387"/>
      <c r="I4" s="387"/>
      <c r="J4" s="387"/>
      <c r="K4" s="387"/>
      <c r="L4" s="387"/>
      <c r="M4" s="387"/>
      <c r="N4" s="449"/>
      <c r="O4" s="447" t="s">
        <v>222</v>
      </c>
      <c r="P4" s="447" t="s">
        <v>564</v>
      </c>
    </row>
    <row r="5" spans="1:16" ht="36" customHeight="1" thickTop="1" thickBot="1">
      <c r="C5" s="171" t="s">
        <v>565</v>
      </c>
      <c r="D5" s="172">
        <v>0</v>
      </c>
      <c r="E5" s="172">
        <v>0.02</v>
      </c>
      <c r="F5" s="172">
        <v>0.04</v>
      </c>
      <c r="G5" s="172">
        <v>0.1</v>
      </c>
      <c r="H5" s="172">
        <v>0.2</v>
      </c>
      <c r="I5" s="172">
        <v>0.5</v>
      </c>
      <c r="J5" s="172">
        <v>0.7</v>
      </c>
      <c r="K5" s="172">
        <v>0.75</v>
      </c>
      <c r="L5" s="172">
        <v>1</v>
      </c>
      <c r="M5" s="172">
        <v>1.5</v>
      </c>
      <c r="N5" s="159" t="s">
        <v>466</v>
      </c>
      <c r="O5" s="448"/>
      <c r="P5" s="448"/>
    </row>
    <row r="6" spans="1:16" ht="15.4" thickTop="1" thickBot="1">
      <c r="C6" s="16" t="s">
        <v>313</v>
      </c>
      <c r="D6" s="19">
        <v>61.543999999999997</v>
      </c>
      <c r="E6" s="19">
        <v>0</v>
      </c>
      <c r="F6" s="19">
        <v>0</v>
      </c>
      <c r="G6" s="19">
        <v>0</v>
      </c>
      <c r="H6" s="19">
        <v>0</v>
      </c>
      <c r="I6" s="19">
        <v>0</v>
      </c>
      <c r="J6" s="19">
        <v>0</v>
      </c>
      <c r="K6" s="19">
        <v>0</v>
      </c>
      <c r="L6" s="19">
        <v>0</v>
      </c>
      <c r="M6" s="19">
        <v>0</v>
      </c>
      <c r="N6" s="156">
        <v>0</v>
      </c>
      <c r="O6" s="156">
        <v>61.543999999999997</v>
      </c>
      <c r="P6" s="19">
        <v>0</v>
      </c>
    </row>
    <row r="7" spans="1:16" ht="15" thickBot="1">
      <c r="C7" s="16" t="s">
        <v>321</v>
      </c>
      <c r="D7" s="19">
        <v>11.725</v>
      </c>
      <c r="E7" s="19">
        <v>0</v>
      </c>
      <c r="F7" s="19">
        <v>0</v>
      </c>
      <c r="G7" s="19">
        <v>0</v>
      </c>
      <c r="H7" s="19">
        <v>0</v>
      </c>
      <c r="I7" s="19">
        <v>0</v>
      </c>
      <c r="J7" s="19">
        <v>0</v>
      </c>
      <c r="K7" s="19">
        <v>0</v>
      </c>
      <c r="L7" s="19">
        <v>0</v>
      </c>
      <c r="M7" s="19">
        <v>0</v>
      </c>
      <c r="N7" s="153">
        <v>0</v>
      </c>
      <c r="O7" s="153">
        <v>11.725</v>
      </c>
      <c r="P7" s="19">
        <v>0</v>
      </c>
    </row>
    <row r="8" spans="1:16" ht="15" thickBot="1">
      <c r="C8" s="16" t="s">
        <v>322</v>
      </c>
      <c r="D8" s="19">
        <v>86.338999999999999</v>
      </c>
      <c r="E8" s="19">
        <v>0</v>
      </c>
      <c r="F8" s="19">
        <v>0</v>
      </c>
      <c r="G8" s="19">
        <v>0</v>
      </c>
      <c r="H8" s="19">
        <v>-1E-3</v>
      </c>
      <c r="I8" s="19">
        <v>30.082999999999998</v>
      </c>
      <c r="J8" s="19">
        <v>0</v>
      </c>
      <c r="K8" s="19">
        <v>0</v>
      </c>
      <c r="L8" s="19">
        <v>0</v>
      </c>
      <c r="M8" s="19">
        <v>0</v>
      </c>
      <c r="N8" s="153">
        <v>0</v>
      </c>
      <c r="O8" s="153">
        <v>116.42100000000001</v>
      </c>
      <c r="P8" s="19">
        <v>15.041</v>
      </c>
    </row>
    <row r="9" spans="1:16" ht="15" thickBot="1">
      <c r="C9" s="20" t="s">
        <v>314</v>
      </c>
      <c r="D9" s="21">
        <v>0</v>
      </c>
      <c r="E9" s="21">
        <v>1601.7239999999999</v>
      </c>
      <c r="F9" s="21">
        <v>24.779</v>
      </c>
      <c r="G9" s="21">
        <v>0</v>
      </c>
      <c r="H9" s="21">
        <v>0</v>
      </c>
      <c r="I9" s="21">
        <v>0</v>
      </c>
      <c r="J9" s="21">
        <v>0</v>
      </c>
      <c r="K9" s="21">
        <v>0</v>
      </c>
      <c r="L9" s="21">
        <v>0</v>
      </c>
      <c r="M9" s="21">
        <v>0</v>
      </c>
      <c r="N9" s="154">
        <v>0</v>
      </c>
      <c r="O9" s="154">
        <v>1626.5029999999999</v>
      </c>
      <c r="P9" s="21">
        <v>27.66</v>
      </c>
    </row>
    <row r="10" spans="1:16" ht="15.4" thickTop="1" thickBot="1">
      <c r="C10" s="23" t="s">
        <v>222</v>
      </c>
      <c r="D10" s="24">
        <v>159.608</v>
      </c>
      <c r="E10" s="24">
        <v>1601.7239999999999</v>
      </c>
      <c r="F10" s="24">
        <v>24.779</v>
      </c>
      <c r="G10" s="24">
        <v>0</v>
      </c>
      <c r="H10" s="24">
        <v>-1E-3</v>
      </c>
      <c r="I10" s="24">
        <v>30.082999999999998</v>
      </c>
      <c r="J10" s="24">
        <v>0</v>
      </c>
      <c r="K10" s="24">
        <v>0</v>
      </c>
      <c r="L10" s="24">
        <v>0</v>
      </c>
      <c r="M10" s="24">
        <v>0</v>
      </c>
      <c r="N10" s="155">
        <v>0</v>
      </c>
      <c r="O10" s="155">
        <v>1816.194</v>
      </c>
      <c r="P10" s="24">
        <v>42.701000000000001</v>
      </c>
    </row>
    <row r="11" spans="1:16" ht="14.65" thickTop="1"/>
  </sheetData>
  <mergeCells count="3">
    <mergeCell ref="O4:O5"/>
    <mergeCell ref="P4:P5"/>
    <mergeCell ref="D4:N4"/>
  </mergeCells>
  <hyperlinks>
    <hyperlink ref="A1" location="'ÍNDICE TABLAS'!A1" display="ÍNDICE TABLAS" xr:uid="{00000000-0004-0000-1B00-000000000000}"/>
  </hyperlinks>
  <pageMargins left="0.7" right="0.7" top="0.75" bottom="0.75" header="0.3" footer="0.3"/>
  <pageSetup paperSize="9" scale="4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58"/>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16.1328125" customWidth="1"/>
    <col min="4" max="10" width="13" style="33" customWidth="1"/>
    <col min="13" max="13" width="6.3984375" customWidth="1"/>
  </cols>
  <sheetData>
    <row r="1" spans="1:11" ht="16.899999999999999">
      <c r="A1" s="205" t="s">
        <v>0</v>
      </c>
      <c r="D1" s="40"/>
    </row>
    <row r="2" spans="1:11" s="15" customFormat="1" ht="37.9">
      <c r="A2" s="13" t="s">
        <v>439</v>
      </c>
      <c r="B2" s="13" t="s">
        <v>38</v>
      </c>
      <c r="C2" s="13" t="s">
        <v>577</v>
      </c>
      <c r="D2" s="31"/>
      <c r="E2" s="32"/>
      <c r="F2" s="32"/>
      <c r="G2" s="32"/>
      <c r="H2" s="32"/>
      <c r="I2" s="32"/>
      <c r="J2" s="32"/>
      <c r="K2"/>
    </row>
    <row r="3" spans="1:11" ht="15" thickBot="1">
      <c r="D3" s="40"/>
      <c r="G3" s="450" t="s">
        <v>568</v>
      </c>
      <c r="H3" s="450"/>
      <c r="I3" s="450"/>
      <c r="J3" s="450"/>
    </row>
    <row r="4" spans="1:11" ht="15.4" thickTop="1" thickBot="1">
      <c r="C4" s="451" t="s">
        <v>567</v>
      </c>
      <c r="D4" s="451"/>
      <c r="E4" s="451"/>
      <c r="F4" s="451"/>
      <c r="G4" s="451"/>
      <c r="H4" s="451"/>
      <c r="I4" s="451"/>
      <c r="J4" s="451"/>
    </row>
    <row r="5" spans="1:11" ht="14.65" thickTop="1">
      <c r="C5" s="452" t="s">
        <v>473</v>
      </c>
      <c r="D5" s="425" t="s">
        <v>551</v>
      </c>
      <c r="E5" s="425" t="s">
        <v>576</v>
      </c>
      <c r="F5" s="425" t="s">
        <v>575</v>
      </c>
      <c r="G5" s="425" t="s">
        <v>574</v>
      </c>
      <c r="H5" s="425" t="s">
        <v>497</v>
      </c>
      <c r="I5" s="425" t="s">
        <v>542</v>
      </c>
      <c r="J5" s="425" t="s">
        <v>573</v>
      </c>
    </row>
    <row r="6" spans="1:11" ht="29.25" customHeight="1" thickBot="1">
      <c r="C6" s="453"/>
      <c r="D6" s="426"/>
      <c r="E6" s="426"/>
      <c r="F6" s="426"/>
      <c r="G6" s="426"/>
      <c r="H6" s="426" t="s">
        <v>479</v>
      </c>
      <c r="I6" s="426"/>
      <c r="J6" s="426" t="s">
        <v>478</v>
      </c>
    </row>
    <row r="7" spans="1:11" ht="15.4" thickTop="1" thickBot="1">
      <c r="C7" s="26" t="s">
        <v>534</v>
      </c>
      <c r="D7" s="175"/>
      <c r="E7" s="175"/>
      <c r="F7" s="175"/>
      <c r="G7" s="175"/>
      <c r="H7" s="176"/>
      <c r="I7" s="176"/>
      <c r="J7" s="176"/>
    </row>
    <row r="8" spans="1:11" ht="15.4" thickTop="1" thickBot="1">
      <c r="C8" s="16" t="s">
        <v>484</v>
      </c>
      <c r="D8" s="313">
        <v>6.7130000000000001</v>
      </c>
      <c r="E8" s="316">
        <v>1E-3</v>
      </c>
      <c r="F8" s="313">
        <v>2</v>
      </c>
      <c r="G8" s="316">
        <v>0.45</v>
      </c>
      <c r="H8" s="313">
        <v>12</v>
      </c>
      <c r="I8" s="313">
        <v>1.639</v>
      </c>
      <c r="J8" s="319">
        <v>0.24399999999999999</v>
      </c>
    </row>
    <row r="9" spans="1:11" ht="15" thickBot="1">
      <c r="C9" s="16" t="s">
        <v>485</v>
      </c>
      <c r="D9" s="314">
        <v>0</v>
      </c>
      <c r="E9" s="317">
        <v>0</v>
      </c>
      <c r="F9" s="314">
        <v>0</v>
      </c>
      <c r="G9" s="317">
        <v>0</v>
      </c>
      <c r="H9" s="314">
        <v>0</v>
      </c>
      <c r="I9" s="314">
        <v>0</v>
      </c>
      <c r="J9" s="319">
        <v>0</v>
      </c>
    </row>
    <row r="10" spans="1:11" ht="15" thickBot="1">
      <c r="C10" s="16" t="s">
        <v>486</v>
      </c>
      <c r="D10" s="314">
        <v>1.0999999999999999E-2</v>
      </c>
      <c r="E10" s="317">
        <v>3.0000000000000001E-3</v>
      </c>
      <c r="F10" s="314">
        <v>3</v>
      </c>
      <c r="G10" s="317">
        <v>0.45</v>
      </c>
      <c r="H10" s="314">
        <v>1</v>
      </c>
      <c r="I10" s="314">
        <v>7.0000000000000001E-3</v>
      </c>
      <c r="J10" s="319">
        <v>0.61299999999999999</v>
      </c>
    </row>
    <row r="11" spans="1:11" ht="15" thickBot="1">
      <c r="C11" s="16" t="s">
        <v>487</v>
      </c>
      <c r="D11" s="314">
        <v>0</v>
      </c>
      <c r="E11" s="317">
        <v>0</v>
      </c>
      <c r="F11" s="314">
        <v>0</v>
      </c>
      <c r="G11" s="317">
        <v>0</v>
      </c>
      <c r="H11" s="314">
        <v>0</v>
      </c>
      <c r="I11" s="314">
        <v>0</v>
      </c>
      <c r="J11" s="319">
        <v>0</v>
      </c>
    </row>
    <row r="12" spans="1:11" ht="15" thickBot="1">
      <c r="C12" s="16" t="s">
        <v>488</v>
      </c>
      <c r="D12" s="314">
        <v>0</v>
      </c>
      <c r="E12" s="317">
        <v>0</v>
      </c>
      <c r="F12" s="314">
        <v>4</v>
      </c>
      <c r="G12" s="317">
        <v>0</v>
      </c>
      <c r="H12" s="314">
        <v>0</v>
      </c>
      <c r="I12" s="314">
        <v>0</v>
      </c>
      <c r="J12" s="319">
        <v>0</v>
      </c>
    </row>
    <row r="13" spans="1:11" ht="15" thickBot="1">
      <c r="C13" s="16" t="s">
        <v>489</v>
      </c>
      <c r="D13" s="314">
        <v>0</v>
      </c>
      <c r="E13" s="317">
        <v>0</v>
      </c>
      <c r="F13" s="314">
        <v>7</v>
      </c>
      <c r="G13" s="317">
        <v>0</v>
      </c>
      <c r="H13" s="314">
        <v>0</v>
      </c>
      <c r="I13" s="314">
        <v>0</v>
      </c>
      <c r="J13" s="319">
        <v>0</v>
      </c>
    </row>
    <row r="14" spans="1:11" ht="15" thickBot="1">
      <c r="C14" s="16" t="s">
        <v>490</v>
      </c>
      <c r="D14" s="314">
        <v>0</v>
      </c>
      <c r="E14" s="317">
        <v>0</v>
      </c>
      <c r="F14" s="314">
        <v>0</v>
      </c>
      <c r="G14" s="317">
        <v>0</v>
      </c>
      <c r="H14" s="314">
        <v>0</v>
      </c>
      <c r="I14" s="314">
        <v>0</v>
      </c>
      <c r="J14" s="319">
        <v>0</v>
      </c>
    </row>
    <row r="15" spans="1:11" ht="15" thickBot="1">
      <c r="C15" s="16" t="s">
        <v>569</v>
      </c>
      <c r="D15" s="314">
        <v>1.4E-2</v>
      </c>
      <c r="E15" s="317">
        <v>1</v>
      </c>
      <c r="F15" s="314">
        <v>1</v>
      </c>
      <c r="G15" s="317">
        <v>0.45</v>
      </c>
      <c r="H15" s="314">
        <v>0</v>
      </c>
      <c r="I15" s="314">
        <v>0</v>
      </c>
      <c r="J15" s="319">
        <v>0</v>
      </c>
    </row>
    <row r="16" spans="1:11" ht="15" thickBot="1">
      <c r="C16" s="26" t="s">
        <v>222</v>
      </c>
      <c r="D16" s="315">
        <v>6.7370000000000001</v>
      </c>
      <c r="E16" s="318">
        <v>3.0000000000000001E-3</v>
      </c>
      <c r="F16" s="315">
        <v>17</v>
      </c>
      <c r="G16" s="318">
        <v>0.45</v>
      </c>
      <c r="H16" s="315">
        <v>11.957000000000001</v>
      </c>
      <c r="I16" s="315">
        <v>1.6459999999999999</v>
      </c>
      <c r="J16" s="320">
        <v>0.24399999999999999</v>
      </c>
    </row>
    <row r="17" spans="3:10" ht="15.4" thickTop="1" thickBot="1">
      <c r="C17" s="451" t="s">
        <v>570</v>
      </c>
      <c r="D17" s="451"/>
      <c r="E17" s="451"/>
      <c r="F17" s="451"/>
      <c r="G17" s="451"/>
      <c r="H17" s="451"/>
      <c r="I17" s="451"/>
      <c r="J17" s="451"/>
    </row>
    <row r="18" spans="3:10" ht="15.4" thickTop="1" thickBot="1">
      <c r="C18" s="432" t="s">
        <v>571</v>
      </c>
      <c r="D18" s="433"/>
      <c r="E18" s="433"/>
      <c r="F18" s="433"/>
      <c r="G18" s="433"/>
      <c r="H18" s="433"/>
      <c r="I18" s="433"/>
      <c r="J18" s="435"/>
    </row>
    <row r="19" spans="3:10" ht="15.4" thickTop="1" thickBot="1">
      <c r="C19" s="16" t="s">
        <v>484</v>
      </c>
      <c r="D19" s="313">
        <v>94.108000000000004</v>
      </c>
      <c r="E19" s="316">
        <v>1E-3</v>
      </c>
      <c r="F19" s="313">
        <v>175</v>
      </c>
      <c r="G19" s="316">
        <v>0.35899999999999999</v>
      </c>
      <c r="H19" s="313">
        <v>7.5529999999999999</v>
      </c>
      <c r="I19" s="313">
        <v>27.27</v>
      </c>
      <c r="J19" s="319">
        <v>0.28999999999999998</v>
      </c>
    </row>
    <row r="20" spans="3:10" ht="15" thickBot="1">
      <c r="C20" s="16" t="s">
        <v>485</v>
      </c>
      <c r="D20" s="314">
        <v>7.38</v>
      </c>
      <c r="E20" s="317">
        <v>2E-3</v>
      </c>
      <c r="F20" s="314">
        <v>93</v>
      </c>
      <c r="G20" s="317">
        <v>0.45</v>
      </c>
      <c r="H20" s="314">
        <v>4.6429999999999998</v>
      </c>
      <c r="I20" s="314">
        <v>3.355</v>
      </c>
      <c r="J20" s="319">
        <v>0.45500000000000002</v>
      </c>
    </row>
    <row r="21" spans="3:10" ht="15" thickBot="1">
      <c r="C21" s="16" t="s">
        <v>486</v>
      </c>
      <c r="D21" s="314">
        <v>3.07</v>
      </c>
      <c r="E21" s="317">
        <v>3.0000000000000001E-3</v>
      </c>
      <c r="F21" s="314">
        <v>24</v>
      </c>
      <c r="G21" s="317">
        <v>0.36399999999999999</v>
      </c>
      <c r="H21" s="314">
        <v>3.43</v>
      </c>
      <c r="I21" s="314">
        <v>1.77</v>
      </c>
      <c r="J21" s="319">
        <v>0.57699999999999996</v>
      </c>
    </row>
    <row r="22" spans="3:10" ht="15" thickBot="1">
      <c r="C22" s="16" t="s">
        <v>487</v>
      </c>
      <c r="D22" s="314">
        <v>2.1000000000000001E-2</v>
      </c>
      <c r="E22" s="317">
        <v>7.0000000000000001E-3</v>
      </c>
      <c r="F22" s="314">
        <v>2</v>
      </c>
      <c r="G22" s="317">
        <v>0.45</v>
      </c>
      <c r="H22" s="314">
        <v>5</v>
      </c>
      <c r="I22" s="314">
        <v>2.5000000000000001E-2</v>
      </c>
      <c r="J22" s="319">
        <v>1.1830000000000001</v>
      </c>
    </row>
    <row r="23" spans="3:10" ht="15" thickBot="1">
      <c r="C23" s="16" t="s">
        <v>488</v>
      </c>
      <c r="D23" s="314">
        <v>67.042000000000002</v>
      </c>
      <c r="E23" s="317">
        <v>1.7999999999999999E-2</v>
      </c>
      <c r="F23" s="314">
        <v>139</v>
      </c>
      <c r="G23" s="317">
        <v>0.41499999999999998</v>
      </c>
      <c r="H23" s="314">
        <v>7.0460000000000003</v>
      </c>
      <c r="I23" s="314">
        <v>84.947000000000003</v>
      </c>
      <c r="J23" s="319">
        <v>1.2669999999999999</v>
      </c>
    </row>
    <row r="24" spans="3:10" ht="15" thickBot="1">
      <c r="C24" s="16" t="s">
        <v>489</v>
      </c>
      <c r="D24" s="314">
        <v>29.100999999999999</v>
      </c>
      <c r="E24" s="317">
        <v>5.3999999999999999E-2</v>
      </c>
      <c r="F24" s="314">
        <v>89</v>
      </c>
      <c r="G24" s="317">
        <v>0.38600000000000001</v>
      </c>
      <c r="H24" s="314">
        <v>2.9350000000000001</v>
      </c>
      <c r="I24" s="314">
        <v>41.677</v>
      </c>
      <c r="J24" s="319">
        <v>1.4319999999999999</v>
      </c>
    </row>
    <row r="25" spans="3:10" ht="15" thickBot="1">
      <c r="C25" s="16" t="s">
        <v>490</v>
      </c>
      <c r="D25" s="314">
        <v>1.333</v>
      </c>
      <c r="E25" s="317">
        <v>0.16300000000000001</v>
      </c>
      <c r="F25" s="314">
        <v>17</v>
      </c>
      <c r="G25" s="317">
        <v>0.40600000000000003</v>
      </c>
      <c r="H25" s="314">
        <v>5.609</v>
      </c>
      <c r="I25" s="314">
        <v>3.12</v>
      </c>
      <c r="J25" s="319">
        <v>2.34</v>
      </c>
    </row>
    <row r="26" spans="3:10" ht="15" thickBot="1">
      <c r="C26" s="16" t="s">
        <v>569</v>
      </c>
      <c r="D26" s="314">
        <v>12.598000000000001</v>
      </c>
      <c r="E26" s="317">
        <v>1</v>
      </c>
      <c r="F26" s="314">
        <v>16</v>
      </c>
      <c r="G26" s="317">
        <v>0.36099999999999999</v>
      </c>
      <c r="H26" s="314">
        <v>6.9000000000000006E-2</v>
      </c>
      <c r="I26" s="314">
        <v>4.819</v>
      </c>
      <c r="J26" s="319">
        <v>0.38200000000000001</v>
      </c>
    </row>
    <row r="27" spans="3:10" ht="15" thickBot="1">
      <c r="C27" s="26" t="s">
        <v>222</v>
      </c>
      <c r="D27" s="315">
        <v>214.65299999999999</v>
      </c>
      <c r="E27" s="318">
        <v>7.2999999999999995E-2</v>
      </c>
      <c r="F27" s="315">
        <v>555</v>
      </c>
      <c r="G27" s="318">
        <v>0.38400000000000001</v>
      </c>
      <c r="H27" s="315">
        <v>6.1580000000000004</v>
      </c>
      <c r="I27" s="315">
        <v>166.98400000000001</v>
      </c>
      <c r="J27" s="320">
        <v>0.77800000000000002</v>
      </c>
    </row>
    <row r="28" spans="3:10" ht="15.4" thickTop="1" thickBot="1">
      <c r="C28" s="432" t="s">
        <v>572</v>
      </c>
      <c r="D28" s="433"/>
      <c r="E28" s="433"/>
      <c r="F28" s="433"/>
      <c r="G28" s="433"/>
      <c r="H28" s="433"/>
      <c r="I28" s="433"/>
      <c r="J28" s="435"/>
    </row>
    <row r="29" spans="3:10" ht="15.4" thickTop="1" thickBot="1">
      <c r="C29" s="16" t="s">
        <v>484</v>
      </c>
      <c r="D29" s="313">
        <v>0.38400000000000001</v>
      </c>
      <c r="E29" s="316">
        <v>1E-3</v>
      </c>
      <c r="F29" s="313">
        <v>1020</v>
      </c>
      <c r="G29" s="316">
        <v>0.45</v>
      </c>
      <c r="H29" s="313">
        <v>3.3730000000000002</v>
      </c>
      <c r="I29" s="313">
        <v>7.8E-2</v>
      </c>
      <c r="J29" s="319">
        <v>0.20300000000000001</v>
      </c>
    </row>
    <row r="30" spans="3:10" ht="15" thickBot="1">
      <c r="C30" s="16" t="s">
        <v>485</v>
      </c>
      <c r="D30" s="314">
        <v>1.5740000000000001</v>
      </c>
      <c r="E30" s="317">
        <v>2E-3</v>
      </c>
      <c r="F30" s="314">
        <v>178</v>
      </c>
      <c r="G30" s="317">
        <v>0.45</v>
      </c>
      <c r="H30" s="314">
        <v>6.9109999999999996</v>
      </c>
      <c r="I30" s="314">
        <v>0.73799999999999999</v>
      </c>
      <c r="J30" s="319">
        <v>0.46899999999999997</v>
      </c>
    </row>
    <row r="31" spans="3:10" ht="15" thickBot="1">
      <c r="C31" s="16" t="s">
        <v>486</v>
      </c>
      <c r="D31" s="314">
        <v>2.3E-2</v>
      </c>
      <c r="E31" s="317">
        <v>4.0000000000000001E-3</v>
      </c>
      <c r="F31" s="314">
        <v>31</v>
      </c>
      <c r="G31" s="317">
        <v>0.45</v>
      </c>
      <c r="H31" s="314">
        <v>5.9939999999999998</v>
      </c>
      <c r="I31" s="314">
        <v>6.0000000000000001E-3</v>
      </c>
      <c r="J31" s="319">
        <v>0.26500000000000001</v>
      </c>
    </row>
    <row r="32" spans="3:10" ht="15" thickBot="1">
      <c r="C32" s="16" t="s">
        <v>487</v>
      </c>
      <c r="D32" s="314">
        <v>0.155</v>
      </c>
      <c r="E32" s="317">
        <v>7.0000000000000001E-3</v>
      </c>
      <c r="F32" s="314">
        <v>33</v>
      </c>
      <c r="G32" s="317">
        <v>0.45</v>
      </c>
      <c r="H32" s="314">
        <v>1.492</v>
      </c>
      <c r="I32" s="314">
        <v>7.8E-2</v>
      </c>
      <c r="J32" s="319">
        <v>0.505</v>
      </c>
    </row>
    <row r="33" spans="3:10" ht="15" thickBot="1">
      <c r="C33" s="16" t="s">
        <v>488</v>
      </c>
      <c r="D33" s="314">
        <v>5.8479999999999999</v>
      </c>
      <c r="E33" s="317">
        <v>1.2E-2</v>
      </c>
      <c r="F33" s="314">
        <v>296</v>
      </c>
      <c r="G33" s="317">
        <v>0.45</v>
      </c>
      <c r="H33" s="314">
        <v>5.032</v>
      </c>
      <c r="I33" s="314">
        <v>5.202</v>
      </c>
      <c r="J33" s="319">
        <v>0.89</v>
      </c>
    </row>
    <row r="34" spans="3:10" ht="15" thickBot="1">
      <c r="C34" s="16" t="s">
        <v>489</v>
      </c>
      <c r="D34" s="314">
        <v>9.3490000000000002</v>
      </c>
      <c r="E34" s="317">
        <v>7.2999999999999995E-2</v>
      </c>
      <c r="F34" s="314">
        <v>219</v>
      </c>
      <c r="G34" s="317">
        <v>0.45</v>
      </c>
      <c r="H34" s="314">
        <v>11.138999999999999</v>
      </c>
      <c r="I34" s="314">
        <v>14.568</v>
      </c>
      <c r="J34" s="319">
        <v>1.5580000000000001</v>
      </c>
    </row>
    <row r="35" spans="3:10" ht="15" thickBot="1">
      <c r="C35" s="16" t="s">
        <v>490</v>
      </c>
      <c r="D35" s="314">
        <v>7.5819999999999999</v>
      </c>
      <c r="E35" s="317">
        <v>0.23200000000000001</v>
      </c>
      <c r="F35" s="314">
        <v>37</v>
      </c>
      <c r="G35" s="317">
        <v>0.45</v>
      </c>
      <c r="H35" s="314">
        <v>10.488</v>
      </c>
      <c r="I35" s="314">
        <v>16.442</v>
      </c>
      <c r="J35" s="319">
        <v>2.169</v>
      </c>
    </row>
    <row r="36" spans="3:10" ht="15" thickBot="1">
      <c r="C36" s="16" t="s">
        <v>569</v>
      </c>
      <c r="D36" s="314">
        <v>0.22900000000000001</v>
      </c>
      <c r="E36" s="317">
        <v>1</v>
      </c>
      <c r="F36" s="314">
        <v>96</v>
      </c>
      <c r="G36" s="317">
        <v>0.45</v>
      </c>
      <c r="H36" s="314">
        <v>6.0750000000000002</v>
      </c>
      <c r="I36" s="314">
        <v>0</v>
      </c>
      <c r="J36" s="319">
        <v>0</v>
      </c>
    </row>
    <row r="37" spans="3:10" ht="15" thickBot="1">
      <c r="C37" s="26" t="s">
        <v>222</v>
      </c>
      <c r="D37" s="315">
        <v>25.143000000000001</v>
      </c>
      <c r="E37" s="318">
        <v>0.109</v>
      </c>
      <c r="F37" s="315">
        <v>1910</v>
      </c>
      <c r="G37" s="318">
        <v>0.45</v>
      </c>
      <c r="H37" s="315">
        <v>9.0289999999999999</v>
      </c>
      <c r="I37" s="315">
        <v>37.112000000000002</v>
      </c>
      <c r="J37" s="320">
        <v>1.476</v>
      </c>
    </row>
    <row r="38" spans="3:10" ht="15.4" thickTop="1" thickBot="1">
      <c r="C38" s="432" t="s">
        <v>534</v>
      </c>
      <c r="D38" s="433"/>
      <c r="E38" s="433"/>
      <c r="F38" s="433"/>
      <c r="G38" s="433"/>
      <c r="H38" s="433"/>
      <c r="I38" s="433"/>
      <c r="J38" s="435"/>
    </row>
    <row r="39" spans="3:10" ht="15.4" thickTop="1" thickBot="1">
      <c r="C39" s="16" t="s">
        <v>484</v>
      </c>
      <c r="D39" s="313">
        <v>463.976</v>
      </c>
      <c r="E39" s="316">
        <v>1E-3</v>
      </c>
      <c r="F39" s="313">
        <v>35</v>
      </c>
      <c r="G39" s="316">
        <v>0.34799999999999998</v>
      </c>
      <c r="H39" s="313">
        <v>0.69099999999999995</v>
      </c>
      <c r="I39" s="313">
        <v>82.242000000000004</v>
      </c>
      <c r="J39" s="319">
        <v>0.17699999999999999</v>
      </c>
    </row>
    <row r="40" spans="3:10" ht="15" thickBot="1">
      <c r="C40" s="16" t="s">
        <v>485</v>
      </c>
      <c r="D40" s="314">
        <v>3246.0610000000001</v>
      </c>
      <c r="E40" s="317">
        <v>2E-3</v>
      </c>
      <c r="F40" s="314">
        <v>259</v>
      </c>
      <c r="G40" s="317">
        <v>0.34799999999999998</v>
      </c>
      <c r="H40" s="314">
        <v>0.64100000000000001</v>
      </c>
      <c r="I40" s="314">
        <v>988.33199999999999</v>
      </c>
      <c r="J40" s="319">
        <v>0.30399999999999999</v>
      </c>
    </row>
    <row r="41" spans="3:10" ht="15" thickBot="1">
      <c r="C41" s="16" t="s">
        <v>486</v>
      </c>
      <c r="D41" s="314">
        <v>406.976</v>
      </c>
      <c r="E41" s="317">
        <v>3.0000000000000001E-3</v>
      </c>
      <c r="F41" s="314">
        <v>129</v>
      </c>
      <c r="G41" s="317">
        <v>0.34799999999999998</v>
      </c>
      <c r="H41" s="314">
        <v>3.915</v>
      </c>
      <c r="I41" s="314">
        <v>247.29400000000001</v>
      </c>
      <c r="J41" s="319">
        <v>0.60799999999999998</v>
      </c>
    </row>
    <row r="42" spans="3:10" ht="15" thickBot="1">
      <c r="C42" s="16" t="s">
        <v>487</v>
      </c>
      <c r="D42" s="314">
        <v>43.865000000000002</v>
      </c>
      <c r="E42" s="317">
        <v>6.0000000000000001E-3</v>
      </c>
      <c r="F42" s="314">
        <v>41</v>
      </c>
      <c r="G42" s="317">
        <v>0.34799999999999998</v>
      </c>
      <c r="H42" s="314">
        <v>4.4189999999999996</v>
      </c>
      <c r="I42" s="314">
        <v>30.353999999999999</v>
      </c>
      <c r="J42" s="319">
        <v>0.69199999999999995</v>
      </c>
    </row>
    <row r="43" spans="3:10" ht="15" thickBot="1">
      <c r="C43" s="16" t="s">
        <v>488</v>
      </c>
      <c r="D43" s="314">
        <v>2.3220000000000001</v>
      </c>
      <c r="E43" s="317">
        <v>1.6E-2</v>
      </c>
      <c r="F43" s="314">
        <v>34</v>
      </c>
      <c r="G43" s="317">
        <v>0.34799999999999998</v>
      </c>
      <c r="H43" s="314">
        <v>13.013</v>
      </c>
      <c r="I43" s="314">
        <v>2.0139999999999998</v>
      </c>
      <c r="J43" s="319">
        <v>0.86699999999999999</v>
      </c>
    </row>
    <row r="44" spans="3:10" ht="15" thickBot="1">
      <c r="C44" s="16" t="s">
        <v>489</v>
      </c>
      <c r="D44" s="314">
        <v>1.879</v>
      </c>
      <c r="E44" s="317">
        <v>6.5000000000000002E-2</v>
      </c>
      <c r="F44" s="314">
        <v>51</v>
      </c>
      <c r="G44" s="317">
        <v>0.34799999999999998</v>
      </c>
      <c r="H44" s="314">
        <v>4.91</v>
      </c>
      <c r="I44" s="314">
        <v>3.3969999999999998</v>
      </c>
      <c r="J44" s="319">
        <v>1.8080000000000001</v>
      </c>
    </row>
    <row r="45" spans="3:10" ht="15" thickBot="1">
      <c r="C45" s="16" t="s">
        <v>490</v>
      </c>
      <c r="D45" s="314">
        <v>0</v>
      </c>
      <c r="E45" s="317">
        <v>0</v>
      </c>
      <c r="F45" s="314">
        <v>0</v>
      </c>
      <c r="G45" s="317">
        <v>0</v>
      </c>
      <c r="H45" s="314">
        <v>0</v>
      </c>
      <c r="I45" s="314">
        <v>0</v>
      </c>
      <c r="J45" s="319">
        <v>0</v>
      </c>
    </row>
    <row r="46" spans="3:10" ht="15" thickBot="1">
      <c r="C46" s="16" t="s">
        <v>569</v>
      </c>
      <c r="D46" s="314">
        <v>0</v>
      </c>
      <c r="E46" s="317">
        <v>0</v>
      </c>
      <c r="F46" s="314">
        <v>0</v>
      </c>
      <c r="G46" s="317">
        <v>0</v>
      </c>
      <c r="H46" s="314">
        <v>0</v>
      </c>
      <c r="I46" s="314">
        <v>0</v>
      </c>
      <c r="J46" s="319">
        <v>0</v>
      </c>
    </row>
    <row r="47" spans="3:10" ht="15" thickBot="1">
      <c r="C47" s="26" t="s">
        <v>222</v>
      </c>
      <c r="D47" s="315">
        <v>4165.0789999999997</v>
      </c>
      <c r="E47" s="318">
        <v>2E-3</v>
      </c>
      <c r="F47" s="315">
        <v>549</v>
      </c>
      <c r="G47" s="318">
        <v>0.34799999999999998</v>
      </c>
      <c r="H47" s="315">
        <v>1.0149999999999999</v>
      </c>
      <c r="I47" s="315">
        <v>1353.633</v>
      </c>
      <c r="J47" s="320">
        <v>0.32500000000000001</v>
      </c>
    </row>
    <row r="48" spans="3:10" ht="15.4" thickTop="1" thickBot="1">
      <c r="C48" s="432" t="s">
        <v>535</v>
      </c>
      <c r="D48" s="433"/>
      <c r="E48" s="433"/>
      <c r="F48" s="433"/>
      <c r="G48" s="433"/>
      <c r="H48" s="433"/>
      <c r="I48" s="433"/>
      <c r="J48" s="435"/>
    </row>
    <row r="49" spans="3:10" ht="15.4" thickTop="1" thickBot="1">
      <c r="C49" s="16" t="s">
        <v>484</v>
      </c>
      <c r="D49" s="313">
        <v>0</v>
      </c>
      <c r="E49" s="316">
        <v>0</v>
      </c>
      <c r="F49" s="313">
        <v>1820</v>
      </c>
      <c r="G49" s="316">
        <v>0</v>
      </c>
      <c r="H49" s="313">
        <v>0</v>
      </c>
      <c r="I49" s="313">
        <v>0</v>
      </c>
      <c r="J49" s="319">
        <v>0</v>
      </c>
    </row>
    <row r="50" spans="3:10" ht="15" thickBot="1">
      <c r="C50" s="16" t="s">
        <v>485</v>
      </c>
      <c r="D50" s="314">
        <v>0</v>
      </c>
      <c r="E50" s="317">
        <v>0</v>
      </c>
      <c r="F50" s="314">
        <v>0</v>
      </c>
      <c r="G50" s="317">
        <v>0</v>
      </c>
      <c r="H50" s="314">
        <v>0</v>
      </c>
      <c r="I50" s="314">
        <v>0</v>
      </c>
      <c r="J50" s="319">
        <v>0</v>
      </c>
    </row>
    <row r="51" spans="3:10" ht="15" thickBot="1">
      <c r="C51" s="16" t="s">
        <v>486</v>
      </c>
      <c r="D51" s="314">
        <v>0</v>
      </c>
      <c r="E51" s="317">
        <v>0</v>
      </c>
      <c r="F51" s="314">
        <v>0</v>
      </c>
      <c r="G51" s="317">
        <v>0</v>
      </c>
      <c r="H51" s="314">
        <v>0</v>
      </c>
      <c r="I51" s="314">
        <v>0</v>
      </c>
      <c r="J51" s="319">
        <v>0</v>
      </c>
    </row>
    <row r="52" spans="3:10" ht="15" thickBot="1">
      <c r="C52" s="16" t="s">
        <v>487</v>
      </c>
      <c r="D52" s="314">
        <v>0</v>
      </c>
      <c r="E52" s="317">
        <v>0</v>
      </c>
      <c r="F52" s="314">
        <v>0</v>
      </c>
      <c r="G52" s="317">
        <v>0</v>
      </c>
      <c r="H52" s="314">
        <v>0</v>
      </c>
      <c r="I52" s="314">
        <v>0</v>
      </c>
      <c r="J52" s="319">
        <v>0</v>
      </c>
    </row>
    <row r="53" spans="3:10" ht="15" thickBot="1">
      <c r="C53" s="16" t="s">
        <v>488</v>
      </c>
      <c r="D53" s="314">
        <v>1.1499999999999999</v>
      </c>
      <c r="E53" s="317">
        <v>2.1000000000000001E-2</v>
      </c>
      <c r="F53" s="314">
        <v>54</v>
      </c>
      <c r="G53" s="317">
        <v>0.45</v>
      </c>
      <c r="H53" s="314">
        <v>7.2910000000000004</v>
      </c>
      <c r="I53" s="314">
        <v>0.54600000000000004</v>
      </c>
      <c r="J53" s="319">
        <v>0.47399999999999998</v>
      </c>
    </row>
    <row r="54" spans="3:10" ht="15" thickBot="1">
      <c r="C54" s="16" t="s">
        <v>489</v>
      </c>
      <c r="D54" s="314">
        <v>1.077</v>
      </c>
      <c r="E54" s="317">
        <v>4.1000000000000002E-2</v>
      </c>
      <c r="F54" s="314">
        <v>4517</v>
      </c>
      <c r="G54" s="317">
        <v>0.45</v>
      </c>
      <c r="H54" s="314">
        <v>7.0510000000000002</v>
      </c>
      <c r="I54" s="314">
        <v>0.61699999999999999</v>
      </c>
      <c r="J54" s="319">
        <v>0.57299999999999995</v>
      </c>
    </row>
    <row r="55" spans="3:10" ht="15" thickBot="1">
      <c r="C55" s="16" t="s">
        <v>490</v>
      </c>
      <c r="D55" s="314">
        <v>0</v>
      </c>
      <c r="E55" s="317">
        <v>0</v>
      </c>
      <c r="F55" s="314">
        <v>0</v>
      </c>
      <c r="G55" s="317">
        <v>0</v>
      </c>
      <c r="H55" s="314">
        <v>0</v>
      </c>
      <c r="I55" s="314">
        <v>0</v>
      </c>
      <c r="J55" s="319">
        <v>0</v>
      </c>
    </row>
    <row r="56" spans="3:10" ht="15" thickBot="1">
      <c r="C56" s="16" t="s">
        <v>569</v>
      </c>
      <c r="D56" s="314">
        <v>0.97799999999999998</v>
      </c>
      <c r="E56" s="317">
        <v>1</v>
      </c>
      <c r="F56" s="314">
        <v>50</v>
      </c>
      <c r="G56" s="317">
        <v>0.45</v>
      </c>
      <c r="H56" s="314">
        <v>7.0519999999999996</v>
      </c>
      <c r="I56" s="314">
        <v>0</v>
      </c>
      <c r="J56" s="319">
        <v>0</v>
      </c>
    </row>
    <row r="57" spans="3:10" ht="15" thickBot="1">
      <c r="C57" s="26" t="s">
        <v>222</v>
      </c>
      <c r="D57" s="315">
        <v>3.2050000000000001</v>
      </c>
      <c r="E57" s="318">
        <v>0.32700000000000001</v>
      </c>
      <c r="F57" s="315">
        <v>6441</v>
      </c>
      <c r="G57" s="318">
        <v>0.45</v>
      </c>
      <c r="H57" s="315">
        <v>7.1369999999999996</v>
      </c>
      <c r="I57" s="315">
        <v>1.163</v>
      </c>
      <c r="J57" s="320">
        <v>0.36299999999999999</v>
      </c>
    </row>
    <row r="58" spans="3:10" ht="14.65" thickTop="1"/>
  </sheetData>
  <mergeCells count="15">
    <mergeCell ref="G3:J3"/>
    <mergeCell ref="C48:J48"/>
    <mergeCell ref="C4:J4"/>
    <mergeCell ref="C38:J38"/>
    <mergeCell ref="C28:J28"/>
    <mergeCell ref="C17:J17"/>
    <mergeCell ref="C5:C6"/>
    <mergeCell ref="D5:D6"/>
    <mergeCell ref="E5:E6"/>
    <mergeCell ref="F5:F6"/>
    <mergeCell ref="G5:G6"/>
    <mergeCell ref="H5:H6"/>
    <mergeCell ref="I5:I6"/>
    <mergeCell ref="J5:J6"/>
    <mergeCell ref="C18:J18"/>
  </mergeCells>
  <hyperlinks>
    <hyperlink ref="A1" location="'ÍNDICE TABLAS'!A1" display="ÍNDICE TABLAS" xr:uid="{00000000-0004-0000-1C00-000000000000}"/>
  </hyperlinks>
  <pageMargins left="0.7" right="0.7" top="0.75" bottom="0.75" header="0.3" footer="0.3"/>
  <pageSetup paperSize="9" scale="5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9"/>
  <sheetViews>
    <sheetView showGridLines="0" view="pageBreakPreview" zoomScale="60" zoomScaleNormal="100" workbookViewId="0">
      <selection activeCell="O34" sqref="O34"/>
    </sheetView>
  </sheetViews>
  <sheetFormatPr baseColWidth="10" defaultRowHeight="14.25"/>
  <cols>
    <col min="1" max="1" width="18.1328125" bestFit="1" customWidth="1"/>
    <col min="2" max="2" width="2.59765625" customWidth="1"/>
    <col min="3" max="3" width="30.1328125" customWidth="1"/>
  </cols>
  <sheetData>
    <row r="1" spans="1:10" ht="16.899999999999999">
      <c r="A1" s="205" t="s">
        <v>0</v>
      </c>
      <c r="D1" s="3"/>
    </row>
    <row r="2" spans="1:10" s="15" customFormat="1" ht="37.9">
      <c r="A2" s="13" t="s">
        <v>440</v>
      </c>
      <c r="B2" s="13" t="s">
        <v>38</v>
      </c>
      <c r="C2" s="418" t="s">
        <v>31</v>
      </c>
      <c r="D2" s="418"/>
      <c r="E2" s="418"/>
      <c r="F2" s="418"/>
      <c r="G2" s="418"/>
      <c r="H2" s="418"/>
      <c r="I2" s="418"/>
      <c r="J2" s="418"/>
    </row>
    <row r="3" spans="1:10" ht="27" customHeight="1">
      <c r="C3" s="418"/>
      <c r="D3" s="418"/>
      <c r="E3" s="418"/>
      <c r="F3" s="418"/>
      <c r="G3" s="418"/>
      <c r="H3" s="418"/>
      <c r="I3" s="418"/>
      <c r="J3" s="418"/>
    </row>
    <row r="4" spans="1:10" ht="7.25" customHeight="1" thickBot="1">
      <c r="C4" s="335"/>
      <c r="D4" s="335"/>
      <c r="E4" s="335"/>
      <c r="F4" s="335"/>
      <c r="G4" s="335"/>
      <c r="H4" s="335"/>
      <c r="I4" s="335"/>
      <c r="J4" s="335"/>
    </row>
    <row r="5" spans="1:10" ht="59.25" thickTop="1" thickBot="1">
      <c r="C5" s="179" t="s">
        <v>565</v>
      </c>
      <c r="D5" s="157" t="s">
        <v>578</v>
      </c>
      <c r="E5" s="173" t="s">
        <v>579</v>
      </c>
      <c r="F5" s="173" t="s">
        <v>580</v>
      </c>
      <c r="G5" s="173" t="s">
        <v>581</v>
      </c>
      <c r="H5" s="173" t="s">
        <v>582</v>
      </c>
    </row>
    <row r="6" spans="1:10" ht="15.4" thickTop="1" thickBot="1">
      <c r="C6" s="140" t="s">
        <v>583</v>
      </c>
      <c r="D6" s="141">
        <v>16317.677501469998</v>
      </c>
      <c r="E6" s="177">
        <v>7.1330087477897218E-4</v>
      </c>
      <c r="F6" s="141">
        <v>4678.2638653102968</v>
      </c>
      <c r="G6" s="141">
        <v>3556.0846058299944</v>
      </c>
      <c r="H6" s="141">
        <v>1122.1792594803017</v>
      </c>
    </row>
    <row r="7" spans="1:10" ht="15" thickBot="1">
      <c r="C7" s="20" t="s">
        <v>584</v>
      </c>
      <c r="D7" s="21">
        <v>4073.1948783993548</v>
      </c>
      <c r="E7" s="22"/>
      <c r="F7" s="21">
        <v>4024.5681981044222</v>
      </c>
      <c r="G7" s="21">
        <v>139.07043405999988</v>
      </c>
      <c r="H7" s="21">
        <v>3885.4977640444222</v>
      </c>
    </row>
    <row r="8" spans="1:10" ht="15.4" thickTop="1" thickBot="1">
      <c r="C8" s="23" t="s">
        <v>222</v>
      </c>
      <c r="D8" s="24">
        <v>20390.872379869354</v>
      </c>
      <c r="E8" s="178">
        <v>5.7319962082610617E-4</v>
      </c>
      <c r="F8" s="24">
        <v>8702.8320634147185</v>
      </c>
      <c r="G8" s="24">
        <v>3695.1550398899944</v>
      </c>
      <c r="H8" s="24">
        <v>5007.6770235247241</v>
      </c>
    </row>
    <row r="9" spans="1:10" ht="14.65" thickTop="1"/>
  </sheetData>
  <mergeCells count="1">
    <mergeCell ref="C2:J3"/>
  </mergeCells>
  <hyperlinks>
    <hyperlink ref="A1" location="'ÍNDICE TABLAS'!A1" display="ÍNDICE TABLAS" xr:uid="{00000000-0004-0000-1D00-000000000000}"/>
  </hyperlinks>
  <pageMargins left="0.7" right="0.7" top="0.75" bottom="0.75" header="0.3" footer="0.3"/>
  <pageSetup paperSize="9" scale="6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12"/>
  <sheetViews>
    <sheetView showGridLines="0" view="pageBreakPreview" zoomScale="60" zoomScaleNormal="100" workbookViewId="0">
      <selection activeCell="O34" sqref="O34"/>
    </sheetView>
  </sheetViews>
  <sheetFormatPr baseColWidth="10" defaultRowHeight="14.25"/>
  <cols>
    <col min="1" max="1" width="16.73046875" bestFit="1" customWidth="1"/>
    <col min="2" max="2" width="2.59765625" customWidth="1"/>
    <col min="3" max="3" width="27.86328125" customWidth="1"/>
  </cols>
  <sheetData>
    <row r="1" spans="1:10" ht="16.899999999999999">
      <c r="A1" s="205" t="s">
        <v>0</v>
      </c>
      <c r="D1" s="3"/>
    </row>
    <row r="2" spans="1:10" s="15" customFormat="1" ht="37.9" customHeight="1">
      <c r="A2" s="13" t="s">
        <v>463</v>
      </c>
      <c r="B2" s="13" t="s">
        <v>38</v>
      </c>
      <c r="C2" s="418" t="s">
        <v>585</v>
      </c>
      <c r="D2" s="418"/>
      <c r="E2" s="418"/>
      <c r="F2" s="418"/>
      <c r="G2" s="418"/>
      <c r="H2" s="418"/>
      <c r="I2" s="418"/>
      <c r="J2" s="418"/>
    </row>
    <row r="3" spans="1:10" ht="22.5" customHeight="1">
      <c r="C3" s="418"/>
      <c r="D3" s="418"/>
      <c r="E3" s="418"/>
      <c r="F3" s="418"/>
      <c r="G3" s="418"/>
      <c r="H3" s="418"/>
      <c r="I3" s="418"/>
      <c r="J3" s="418"/>
    </row>
    <row r="4" spans="1:10" ht="16.899999999999999" customHeight="1" thickBot="1">
      <c r="C4" s="114"/>
      <c r="D4" s="114"/>
      <c r="E4" s="114"/>
      <c r="F4" s="114"/>
      <c r="G4" s="114"/>
      <c r="H4" s="114"/>
      <c r="I4" s="114"/>
      <c r="J4" s="114"/>
    </row>
    <row r="5" spans="1:10" ht="43.9" customHeight="1" thickTop="1" thickBot="1">
      <c r="C5" s="7"/>
      <c r="D5" s="395" t="s">
        <v>586</v>
      </c>
      <c r="E5" s="387"/>
      <c r="F5" s="387"/>
      <c r="G5" s="449"/>
      <c r="H5" s="395" t="s">
        <v>587</v>
      </c>
      <c r="I5" s="449"/>
    </row>
    <row r="6" spans="1:10" ht="43.15" customHeight="1" thickTop="1" thickBot="1">
      <c r="C6" s="7"/>
      <c r="D6" s="395" t="s">
        <v>588</v>
      </c>
      <c r="E6" s="449"/>
      <c r="F6" s="395" t="s">
        <v>589</v>
      </c>
      <c r="G6" s="449"/>
      <c r="H6" s="425" t="s">
        <v>588</v>
      </c>
      <c r="I6" s="425" t="s">
        <v>589</v>
      </c>
    </row>
    <row r="7" spans="1:10" ht="15.4" thickTop="1" thickBot="1">
      <c r="C7" s="180" t="s">
        <v>565</v>
      </c>
      <c r="D7" s="152" t="s">
        <v>590</v>
      </c>
      <c r="E7" s="150" t="s">
        <v>591</v>
      </c>
      <c r="F7" s="150" t="s">
        <v>590</v>
      </c>
      <c r="G7" s="150" t="s">
        <v>591</v>
      </c>
      <c r="H7" s="426"/>
      <c r="I7" s="426"/>
    </row>
    <row r="8" spans="1:10" ht="15.4" thickTop="1" thickBot="1">
      <c r="C8" s="140" t="s">
        <v>592</v>
      </c>
      <c r="D8" s="21">
        <v>41.434933807703004</v>
      </c>
      <c r="E8" s="21">
        <v>1535.7940000000001</v>
      </c>
      <c r="F8" s="21">
        <v>0</v>
      </c>
      <c r="G8" s="21">
        <v>1352.13438873</v>
      </c>
      <c r="H8" s="21">
        <v>105.01989906</v>
      </c>
      <c r="I8" s="21">
        <v>15.253546</v>
      </c>
    </row>
    <row r="9" spans="1:10" ht="15" thickBot="1">
      <c r="C9" s="20" t="s">
        <v>593</v>
      </c>
      <c r="D9" s="182">
        <v>207.66046107845602</v>
      </c>
      <c r="E9" s="182">
        <v>664.23199999999997</v>
      </c>
      <c r="F9" s="182">
        <v>0</v>
      </c>
      <c r="G9" s="182">
        <v>510.59399999999999</v>
      </c>
      <c r="H9" s="182">
        <v>0</v>
      </c>
      <c r="I9" s="182">
        <v>0</v>
      </c>
    </row>
    <row r="10" spans="1:10" ht="15" thickBot="1">
      <c r="C10" s="181" t="s">
        <v>594</v>
      </c>
      <c r="D10" s="182">
        <v>0</v>
      </c>
      <c r="E10" s="182">
        <v>1107.5032112039062</v>
      </c>
      <c r="F10" s="182">
        <v>0</v>
      </c>
      <c r="G10" s="182">
        <v>189.95597279</v>
      </c>
      <c r="H10" s="182">
        <v>32.116994139999996</v>
      </c>
      <c r="I10" s="182">
        <v>35.184836129999994</v>
      </c>
    </row>
    <row r="11" spans="1:10" ht="15.4" thickTop="1" thickBot="1">
      <c r="C11" s="23" t="s">
        <v>222</v>
      </c>
      <c r="D11" s="24">
        <v>249.095394886159</v>
      </c>
      <c r="E11" s="24">
        <v>3307.529211203906</v>
      </c>
      <c r="F11" s="24">
        <v>0</v>
      </c>
      <c r="G11" s="24">
        <v>2052.68436152</v>
      </c>
      <c r="H11" s="24">
        <v>137.1368932</v>
      </c>
      <c r="I11" s="24">
        <v>50.438382130000001</v>
      </c>
    </row>
    <row r="12" spans="1:10" ht="14.65" thickTop="1"/>
  </sheetData>
  <mergeCells count="7">
    <mergeCell ref="C2:J3"/>
    <mergeCell ref="D5:G5"/>
    <mergeCell ref="H5:I5"/>
    <mergeCell ref="D6:E6"/>
    <mergeCell ref="F6:G6"/>
    <mergeCell ref="H6:H7"/>
    <mergeCell ref="I6:I7"/>
  </mergeCells>
  <hyperlinks>
    <hyperlink ref="A1" location="'ÍNDICE TABLAS'!A1" display="ÍNDICE TABLAS" xr:uid="{00000000-0004-0000-1E00-000000000000}"/>
  </hyperlinks>
  <pageMargins left="0.7" right="0.7" top="0.75" bottom="0.75" header="0.3" footer="0.3"/>
  <pageSetup paperSize="9" scale="7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1"/>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39.73046875" customWidth="1"/>
  </cols>
  <sheetData>
    <row r="1" spans="1:6" ht="16.899999999999999">
      <c r="A1" s="205" t="s">
        <v>0</v>
      </c>
      <c r="D1" s="3"/>
    </row>
    <row r="2" spans="1:6" s="15" customFormat="1" ht="37.9">
      <c r="A2" s="13" t="s">
        <v>469</v>
      </c>
      <c r="B2" s="13" t="s">
        <v>38</v>
      </c>
      <c r="C2" s="13" t="s">
        <v>595</v>
      </c>
      <c r="D2" s="14"/>
    </row>
    <row r="3" spans="1:6" ht="14.65" thickBot="1">
      <c r="D3" s="3"/>
    </row>
    <row r="4" spans="1:6" ht="30" thickTop="1" thickBot="1">
      <c r="C4" s="109" t="s">
        <v>39</v>
      </c>
      <c r="D4" s="34" t="s">
        <v>596</v>
      </c>
      <c r="E4" s="35" t="s">
        <v>542</v>
      </c>
      <c r="F4" s="35" t="s">
        <v>597</v>
      </c>
    </row>
    <row r="5" spans="1:6" ht="15.4" thickTop="1" thickBot="1">
      <c r="C5" s="16" t="s">
        <v>598</v>
      </c>
      <c r="D5" s="21"/>
      <c r="E5" s="21"/>
      <c r="F5" s="21"/>
    </row>
    <row r="6" spans="1:6" ht="15" thickBot="1">
      <c r="C6" s="20" t="s">
        <v>599</v>
      </c>
      <c r="D6" s="182"/>
      <c r="E6" s="182"/>
      <c r="F6" s="182"/>
    </row>
    <row r="7" spans="1:6" ht="15" thickBot="1">
      <c r="C7" s="181" t="s">
        <v>600</v>
      </c>
      <c r="D7" s="182"/>
      <c r="E7" s="182"/>
      <c r="F7" s="182"/>
    </row>
    <row r="8" spans="1:6" ht="15" thickBot="1">
      <c r="C8" s="181" t="s">
        <v>601</v>
      </c>
      <c r="D8" s="182">
        <v>240.06289500999998</v>
      </c>
      <c r="E8" s="182">
        <v>215.11601080000003</v>
      </c>
      <c r="F8" s="182">
        <v>17.209280864000004</v>
      </c>
    </row>
    <row r="9" spans="1:6" ht="15" thickBot="1">
      <c r="C9" s="181" t="s">
        <v>602</v>
      </c>
      <c r="D9" s="182"/>
      <c r="E9" s="182"/>
      <c r="F9" s="182"/>
    </row>
    <row r="10" spans="1:6" ht="15.4" thickTop="1" thickBot="1">
      <c r="C10" s="23" t="s">
        <v>603</v>
      </c>
      <c r="D10" s="24">
        <v>240.06289500999998</v>
      </c>
      <c r="E10" s="24">
        <v>215.11601080000003</v>
      </c>
      <c r="F10" s="24">
        <v>17.209280864000004</v>
      </c>
    </row>
    <row r="11" spans="1:6" ht="14.65" thickTop="1"/>
  </sheetData>
  <hyperlinks>
    <hyperlink ref="A1" location="'ÍNDICE TABLAS'!A1" display="ÍNDICE TABLAS" xr:uid="{00000000-0004-0000-1F00-000000000000}"/>
  </hyperlinks>
  <pageMargins left="0.7" right="0.7" top="0.75" bottom="0.75" header="0.3" footer="0.3"/>
  <pageSetup paperSize="9" scale="84"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20"/>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8.59765625" bestFit="1" customWidth="1"/>
    <col min="4" max="4" width="88.3984375" customWidth="1"/>
    <col min="5" max="6" width="12.3984375" customWidth="1"/>
  </cols>
  <sheetData>
    <row r="1" spans="1:6" ht="16.899999999999999">
      <c r="A1" s="205" t="s">
        <v>0</v>
      </c>
      <c r="D1" s="3"/>
    </row>
    <row r="2" spans="1:6" s="15" customFormat="1" ht="37.9">
      <c r="A2" s="13" t="s">
        <v>470</v>
      </c>
      <c r="B2" s="13" t="s">
        <v>38</v>
      </c>
      <c r="C2" s="13" t="s">
        <v>622</v>
      </c>
      <c r="D2" s="14"/>
    </row>
    <row r="3" spans="1:6" ht="14.65" thickBot="1"/>
    <row r="4" spans="1:6" ht="30" thickTop="1" thickBot="1">
      <c r="C4" s="454" t="s">
        <v>39</v>
      </c>
      <c r="D4" s="455"/>
      <c r="E4" s="183" t="s">
        <v>542</v>
      </c>
      <c r="F4" s="184" t="s">
        <v>604</v>
      </c>
    </row>
    <row r="5" spans="1:6" ht="15.4" thickTop="1" thickBot="1">
      <c r="C5" s="157">
        <v>1</v>
      </c>
      <c r="D5" s="174" t="s">
        <v>605</v>
      </c>
      <c r="E5" s="185">
        <v>251</v>
      </c>
      <c r="F5" s="185">
        <v>20</v>
      </c>
    </row>
    <row r="6" spans="1:6" ht="15" thickBot="1">
      <c r="C6" s="70" t="s">
        <v>606</v>
      </c>
      <c r="D6" s="186" t="s">
        <v>607</v>
      </c>
      <c r="E6" s="187">
        <v>122</v>
      </c>
      <c r="F6" s="187">
        <v>10</v>
      </c>
    </row>
    <row r="7" spans="1:6" ht="29.65" thickBot="1">
      <c r="C7" s="98" t="s">
        <v>608</v>
      </c>
      <c r="D7" s="188" t="s">
        <v>609</v>
      </c>
      <c r="E7" s="189">
        <v>251</v>
      </c>
      <c r="F7" s="189">
        <v>20</v>
      </c>
    </row>
    <row r="8" spans="1:6" ht="15.4" thickTop="1" thickBot="1">
      <c r="C8" s="190">
        <v>2</v>
      </c>
      <c r="D8" s="191" t="s">
        <v>610</v>
      </c>
      <c r="E8" s="192">
        <v>707</v>
      </c>
      <c r="F8" s="192">
        <v>57</v>
      </c>
    </row>
    <row r="9" spans="1:6" ht="15.4" thickTop="1" thickBot="1">
      <c r="C9" s="63" t="s">
        <v>606</v>
      </c>
      <c r="D9" s="193" t="s">
        <v>611</v>
      </c>
      <c r="E9" s="194">
        <v>326</v>
      </c>
      <c r="F9" s="194">
        <v>26</v>
      </c>
    </row>
    <row r="10" spans="1:6" ht="29.65" thickBot="1">
      <c r="C10" s="98" t="s">
        <v>608</v>
      </c>
      <c r="D10" s="188" t="s">
        <v>612</v>
      </c>
      <c r="E10" s="189">
        <v>707</v>
      </c>
      <c r="F10" s="189">
        <v>57</v>
      </c>
    </row>
    <row r="11" spans="1:6" ht="15.4" thickTop="1" thickBot="1">
      <c r="C11" s="190">
        <v>3</v>
      </c>
      <c r="D11" s="191" t="s">
        <v>613</v>
      </c>
      <c r="E11" s="192">
        <v>36</v>
      </c>
      <c r="F11" s="192">
        <v>3</v>
      </c>
    </row>
    <row r="12" spans="1:6" ht="30" thickTop="1" thickBot="1">
      <c r="C12" s="63" t="s">
        <v>606</v>
      </c>
      <c r="D12" s="193" t="s">
        <v>614</v>
      </c>
      <c r="E12" s="194">
        <v>34</v>
      </c>
      <c r="F12" s="194">
        <v>3</v>
      </c>
    </row>
    <row r="13" spans="1:6" ht="15" thickBot="1">
      <c r="C13" s="98" t="s">
        <v>608</v>
      </c>
      <c r="D13" s="188" t="s">
        <v>615</v>
      </c>
      <c r="E13" s="189">
        <v>36</v>
      </c>
      <c r="F13" s="189">
        <v>3</v>
      </c>
    </row>
    <row r="14" spans="1:6" ht="15.4" thickTop="1" thickBot="1">
      <c r="C14" s="190">
        <v>4</v>
      </c>
      <c r="D14" s="191" t="s">
        <v>616</v>
      </c>
      <c r="E14" s="192"/>
      <c r="F14" s="192"/>
    </row>
    <row r="15" spans="1:6" ht="15.4" thickTop="1" thickBot="1">
      <c r="C15" s="63" t="s">
        <v>606</v>
      </c>
      <c r="D15" s="193" t="s">
        <v>617</v>
      </c>
      <c r="E15" s="194"/>
      <c r="F15" s="194"/>
    </row>
    <row r="16" spans="1:6" ht="15" thickBot="1">
      <c r="C16" s="63" t="s">
        <v>608</v>
      </c>
      <c r="D16" s="193" t="s">
        <v>618</v>
      </c>
      <c r="E16" s="194"/>
      <c r="F16" s="194"/>
    </row>
    <row r="17" spans="3:6" ht="29.65" thickBot="1">
      <c r="C17" s="98" t="s">
        <v>619</v>
      </c>
      <c r="D17" s="188" t="s">
        <v>620</v>
      </c>
      <c r="E17" s="189"/>
      <c r="F17" s="189"/>
    </row>
    <row r="18" spans="3:6" ht="15.4" thickTop="1" thickBot="1">
      <c r="C18" s="190">
        <v>5</v>
      </c>
      <c r="D18" s="191" t="s">
        <v>621</v>
      </c>
      <c r="E18" s="192">
        <v>710</v>
      </c>
      <c r="F18" s="192">
        <v>57</v>
      </c>
    </row>
    <row r="19" spans="3:6" ht="15.4" thickTop="1" thickBot="1">
      <c r="C19" s="190">
        <v>6</v>
      </c>
      <c r="D19" s="191" t="s">
        <v>222</v>
      </c>
      <c r="E19" s="195">
        <v>1704</v>
      </c>
      <c r="F19" s="192">
        <v>136</v>
      </c>
    </row>
    <row r="20" spans="3:6" ht="14.65" thickTop="1"/>
  </sheetData>
  <mergeCells count="1">
    <mergeCell ref="C4:D4"/>
  </mergeCells>
  <hyperlinks>
    <hyperlink ref="A1" location="'ÍNDICE TABLAS'!A1" display="ÍNDICE TABLAS" xr:uid="{00000000-0004-0000-2000-000000000000}"/>
  </hyperlinks>
  <pageMargins left="0.7" right="0.7" top="0.75" bottom="0.75" header="0.3" footer="0.3"/>
  <pageSetup paperSize="9" scale="61" orientation="portrait" r:id="rId1"/>
  <colBreaks count="1" manualBreakCount="1">
    <brk id="6"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14"/>
  <sheetViews>
    <sheetView showGridLines="0" view="pageBreakPreview" zoomScale="110" zoomScaleNormal="100" zoomScaleSheetLayoutView="110" workbookViewId="0">
      <selection activeCell="O34" sqref="O34"/>
    </sheetView>
  </sheetViews>
  <sheetFormatPr baseColWidth="10" defaultRowHeight="14.25"/>
  <cols>
    <col min="1" max="1" width="16.265625" bestFit="1" customWidth="1"/>
    <col min="2" max="2" width="2.59765625" customWidth="1"/>
    <col min="3" max="3" width="44.59765625" customWidth="1"/>
    <col min="4" max="10" width="9.3984375" customWidth="1"/>
  </cols>
  <sheetData>
    <row r="1" spans="1:11" ht="16.899999999999999">
      <c r="A1" s="205" t="s">
        <v>0</v>
      </c>
      <c r="D1" s="3"/>
    </row>
    <row r="2" spans="1:11" s="15" customFormat="1" ht="37.9">
      <c r="A2" s="13" t="s">
        <v>471</v>
      </c>
      <c r="B2" s="13" t="s">
        <v>38</v>
      </c>
      <c r="C2" s="418" t="s">
        <v>631</v>
      </c>
      <c r="D2" s="418"/>
      <c r="E2" s="418"/>
      <c r="F2" s="418"/>
      <c r="G2" s="418"/>
      <c r="H2" s="418"/>
      <c r="I2" s="418"/>
      <c r="J2" s="418"/>
      <c r="K2" s="418"/>
    </row>
    <row r="3" spans="1:11" ht="22.5" customHeight="1">
      <c r="C3" s="418"/>
      <c r="D3" s="418"/>
      <c r="E3" s="418"/>
      <c r="F3" s="418"/>
      <c r="G3" s="418"/>
      <c r="H3" s="418"/>
      <c r="I3" s="418"/>
      <c r="J3" s="418"/>
      <c r="K3" s="418"/>
    </row>
    <row r="4" spans="1:11" ht="15" thickBot="1">
      <c r="C4" s="8"/>
      <c r="D4" s="196"/>
      <c r="E4" s="197"/>
      <c r="F4" s="197"/>
      <c r="G4" s="197"/>
      <c r="H4" s="197"/>
      <c r="I4" s="456" t="s">
        <v>39</v>
      </c>
      <c r="J4" s="457"/>
    </row>
    <row r="5" spans="1:11" ht="31.35" customHeight="1" thickTop="1" thickBot="1">
      <c r="C5" s="7"/>
      <c r="D5" s="145" t="s">
        <v>623</v>
      </c>
      <c r="E5" s="145" t="s">
        <v>624</v>
      </c>
      <c r="F5" s="145" t="s">
        <v>625</v>
      </c>
      <c r="G5" s="145" t="s">
        <v>626</v>
      </c>
      <c r="H5" s="145" t="s">
        <v>533</v>
      </c>
      <c r="I5" s="145" t="s">
        <v>627</v>
      </c>
      <c r="J5" s="145" t="s">
        <v>628</v>
      </c>
    </row>
    <row r="6" spans="1:11" ht="15.4" thickTop="1" thickBot="1">
      <c r="C6" s="167" t="s">
        <v>686</v>
      </c>
      <c r="D6" s="27">
        <v>226</v>
      </c>
      <c r="E6" s="27">
        <v>723</v>
      </c>
      <c r="F6" s="27">
        <v>68</v>
      </c>
      <c r="G6" s="27">
        <v>0</v>
      </c>
      <c r="H6" s="27">
        <v>725</v>
      </c>
      <c r="I6" s="27">
        <v>1742</v>
      </c>
      <c r="J6" s="27">
        <v>139</v>
      </c>
    </row>
    <row r="7" spans="1:11" ht="15.4" thickTop="1" thickBot="1">
      <c r="C7" s="53" t="s">
        <v>629</v>
      </c>
      <c r="D7" s="353">
        <v>25</v>
      </c>
      <c r="E7" s="354">
        <v>-16</v>
      </c>
      <c r="F7" s="354">
        <v>-32</v>
      </c>
      <c r="G7" s="354">
        <v>0</v>
      </c>
      <c r="H7" s="354">
        <v>0</v>
      </c>
      <c r="I7" s="354">
        <v>-23</v>
      </c>
      <c r="J7" s="19">
        <v>-2</v>
      </c>
    </row>
    <row r="8" spans="1:11" ht="15" thickBot="1">
      <c r="C8" s="53" t="s">
        <v>630</v>
      </c>
      <c r="D8" s="353">
        <v>0</v>
      </c>
      <c r="E8" s="354">
        <v>0</v>
      </c>
      <c r="F8" s="354">
        <v>0</v>
      </c>
      <c r="G8" s="354">
        <v>0</v>
      </c>
      <c r="H8" s="354">
        <v>0</v>
      </c>
      <c r="I8" s="354">
        <v>0</v>
      </c>
      <c r="J8" s="19">
        <v>0</v>
      </c>
    </row>
    <row r="9" spans="1:11" ht="15" thickBot="1">
      <c r="C9" s="53" t="s">
        <v>530</v>
      </c>
      <c r="D9" s="353">
        <v>0</v>
      </c>
      <c r="E9" s="354">
        <v>0</v>
      </c>
      <c r="F9" s="354">
        <v>0</v>
      </c>
      <c r="G9" s="354">
        <v>0</v>
      </c>
      <c r="H9" s="354">
        <v>0</v>
      </c>
      <c r="I9" s="354">
        <v>0</v>
      </c>
      <c r="J9" s="19">
        <v>0</v>
      </c>
    </row>
    <row r="10" spans="1:11" ht="15" thickBot="1">
      <c r="C10" s="53" t="s">
        <v>531</v>
      </c>
      <c r="D10" s="353">
        <v>0</v>
      </c>
      <c r="E10" s="354">
        <v>0</v>
      </c>
      <c r="F10" s="354">
        <v>0</v>
      </c>
      <c r="G10" s="354">
        <v>0</v>
      </c>
      <c r="H10" s="354">
        <v>0</v>
      </c>
      <c r="I10" s="354">
        <v>0</v>
      </c>
      <c r="J10" s="19">
        <v>0</v>
      </c>
    </row>
    <row r="11" spans="1:11" ht="15" thickBot="1">
      <c r="C11" s="53" t="s">
        <v>532</v>
      </c>
      <c r="D11" s="355">
        <v>0</v>
      </c>
      <c r="E11" s="19">
        <v>0</v>
      </c>
      <c r="F11" s="19">
        <v>0</v>
      </c>
      <c r="G11" s="19">
        <v>0</v>
      </c>
      <c r="H11" s="19">
        <v>0</v>
      </c>
      <c r="I11" s="19">
        <v>0</v>
      </c>
      <c r="J11" s="19">
        <v>0</v>
      </c>
    </row>
    <row r="12" spans="1:11" ht="15" thickBot="1">
      <c r="C12" s="53" t="s">
        <v>533</v>
      </c>
      <c r="D12" s="355">
        <v>0</v>
      </c>
      <c r="E12" s="19">
        <v>0</v>
      </c>
      <c r="F12" s="19">
        <v>0</v>
      </c>
      <c r="G12" s="19">
        <v>0</v>
      </c>
      <c r="H12" s="19">
        <v>-15</v>
      </c>
      <c r="I12" s="19">
        <v>-15</v>
      </c>
      <c r="J12" s="19">
        <v>-1</v>
      </c>
    </row>
    <row r="13" spans="1:11" ht="15" thickBot="1">
      <c r="C13" s="168" t="s">
        <v>688</v>
      </c>
      <c r="D13" s="27">
        <v>251</v>
      </c>
      <c r="E13" s="27">
        <v>707</v>
      </c>
      <c r="F13" s="27">
        <v>36</v>
      </c>
      <c r="G13" s="27"/>
      <c r="H13" s="27">
        <v>710</v>
      </c>
      <c r="I13" s="27">
        <v>1704</v>
      </c>
      <c r="J13" s="27">
        <v>136.32</v>
      </c>
    </row>
    <row r="14" spans="1:11" ht="14.65" thickTop="1"/>
  </sheetData>
  <mergeCells count="2">
    <mergeCell ref="I4:J4"/>
    <mergeCell ref="C2:K3"/>
  </mergeCells>
  <hyperlinks>
    <hyperlink ref="A1" location="'ÍNDICE TABLAS'!A1" display="ÍNDICE TABLAS" xr:uid="{00000000-0004-0000-2100-000000000000}"/>
  </hyperlinks>
  <pageMargins left="0.7" right="0.7" top="0.75" bottom="0.75" header="0.3" footer="0.3"/>
  <pageSetup paperSize="9" scale="6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24"/>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 min="3" max="3" width="8" customWidth="1"/>
    <col min="4" max="4" width="30.59765625" customWidth="1"/>
  </cols>
  <sheetData>
    <row r="1" spans="1:5" ht="16.899999999999999">
      <c r="A1" s="205" t="s">
        <v>0</v>
      </c>
      <c r="D1" s="3"/>
    </row>
    <row r="2" spans="1:5" s="15" customFormat="1" ht="37.9">
      <c r="A2" s="13" t="s">
        <v>472</v>
      </c>
      <c r="B2" s="13" t="s">
        <v>38</v>
      </c>
      <c r="C2" s="13" t="s">
        <v>640</v>
      </c>
      <c r="D2" s="14"/>
    </row>
    <row r="3" spans="1:5" ht="14.65" thickBot="1"/>
    <row r="4" spans="1:5" ht="15.4" thickTop="1" thickBot="1">
      <c r="C4" s="458"/>
      <c r="D4" s="459"/>
      <c r="E4" s="199" t="s">
        <v>39</v>
      </c>
    </row>
    <row r="5" spans="1:5" ht="15.4" thickTop="1" thickBot="1">
      <c r="C5" s="460" t="s">
        <v>632</v>
      </c>
      <c r="D5" s="461"/>
      <c r="E5" s="462"/>
    </row>
    <row r="6" spans="1:5" ht="15.4" thickTop="1" thickBot="1">
      <c r="C6" s="111">
        <v>1</v>
      </c>
      <c r="D6" s="18" t="s">
        <v>633</v>
      </c>
      <c r="E6" s="295">
        <v>9.8502708291385233</v>
      </c>
    </row>
    <row r="7" spans="1:5" ht="15" thickBot="1">
      <c r="C7" s="111">
        <v>2</v>
      </c>
      <c r="D7" s="18" t="s">
        <v>634</v>
      </c>
      <c r="E7" s="295">
        <v>6.381530674295818</v>
      </c>
    </row>
    <row r="8" spans="1:5" ht="15" thickBot="1">
      <c r="C8" s="111">
        <v>3</v>
      </c>
      <c r="D8" s="18" t="s">
        <v>635</v>
      </c>
      <c r="E8" s="295">
        <v>4.5916319792822575</v>
      </c>
    </row>
    <row r="9" spans="1:5" ht="15" thickBot="1">
      <c r="C9" s="111">
        <v>4</v>
      </c>
      <c r="D9" s="18" t="s">
        <v>636</v>
      </c>
      <c r="E9" s="295">
        <v>9.2708343259072272</v>
      </c>
    </row>
    <row r="10" spans="1:5" ht="15" thickBot="1">
      <c r="C10" s="463" t="s">
        <v>637</v>
      </c>
      <c r="D10" s="464"/>
      <c r="E10" s="465"/>
    </row>
    <row r="11" spans="1:5" ht="15.4" thickTop="1" thickBot="1">
      <c r="C11" s="111">
        <v>5</v>
      </c>
      <c r="D11" s="18" t="s">
        <v>633</v>
      </c>
      <c r="E11" s="295">
        <v>36.93416918498307</v>
      </c>
    </row>
    <row r="12" spans="1:5" ht="15" thickBot="1">
      <c r="C12" s="111">
        <v>6</v>
      </c>
      <c r="D12" s="18" t="s">
        <v>634</v>
      </c>
      <c r="E12" s="295">
        <v>19.099004429711499</v>
      </c>
    </row>
    <row r="13" spans="1:5" ht="15" thickBot="1">
      <c r="C13" s="111">
        <v>7</v>
      </c>
      <c r="D13" s="18" t="s">
        <v>635</v>
      </c>
      <c r="E13" s="295">
        <v>14.288743442646076</v>
      </c>
    </row>
    <row r="14" spans="1:5" ht="15" thickBot="1">
      <c r="C14" s="111">
        <v>8</v>
      </c>
      <c r="D14" s="18" t="s">
        <v>636</v>
      </c>
      <c r="E14" s="295">
        <v>24.682809724179638</v>
      </c>
    </row>
    <row r="15" spans="1:5" ht="15" thickBot="1">
      <c r="C15" s="463" t="s">
        <v>638</v>
      </c>
      <c r="D15" s="464"/>
      <c r="E15" s="465"/>
    </row>
    <row r="16" spans="1:5" ht="15.4" thickTop="1" thickBot="1">
      <c r="C16" s="111">
        <v>9</v>
      </c>
      <c r="D16" s="18" t="s">
        <v>633</v>
      </c>
      <c r="E16" s="295">
        <v>19.285278428458415</v>
      </c>
    </row>
    <row r="17" spans="3:5" ht="15" thickBot="1">
      <c r="C17" s="111">
        <v>10</v>
      </c>
      <c r="D17" s="18" t="s">
        <v>634</v>
      </c>
      <c r="E17" s="295">
        <v>5.2067989617394366</v>
      </c>
    </row>
    <row r="18" spans="3:5" ht="15" thickBot="1">
      <c r="C18" s="111">
        <v>11</v>
      </c>
      <c r="D18" s="18" t="s">
        <v>635</v>
      </c>
      <c r="E18" s="295">
        <v>2.7593376571671517</v>
      </c>
    </row>
    <row r="19" spans="3:5" ht="15" thickBot="1">
      <c r="C19" s="111">
        <v>12</v>
      </c>
      <c r="D19" s="18" t="s">
        <v>636</v>
      </c>
      <c r="E19" s="295">
        <v>6.8191204357224642</v>
      </c>
    </row>
    <row r="20" spans="3:5" ht="15" thickBot="1">
      <c r="C20" s="463" t="s">
        <v>639</v>
      </c>
      <c r="D20" s="464"/>
      <c r="E20" s="465"/>
    </row>
    <row r="21" spans="3:5" ht="15.4" thickTop="1" thickBot="1">
      <c r="C21" s="111">
        <v>13</v>
      </c>
      <c r="D21" s="18" t="s">
        <v>633</v>
      </c>
      <c r="E21" s="198"/>
    </row>
    <row r="22" spans="3:5" ht="15" thickBot="1">
      <c r="C22" s="111">
        <v>14</v>
      </c>
      <c r="D22" s="18" t="s">
        <v>634</v>
      </c>
      <c r="E22" s="198"/>
    </row>
    <row r="23" spans="3:5" ht="15" thickBot="1">
      <c r="C23" s="111">
        <v>15</v>
      </c>
      <c r="D23" s="18" t="s">
        <v>635</v>
      </c>
      <c r="E23" s="198"/>
    </row>
    <row r="24" spans="3:5" ht="15" thickBot="1">
      <c r="C24" s="111">
        <v>16</v>
      </c>
      <c r="D24" s="18" t="s">
        <v>636</v>
      </c>
      <c r="E24" s="198"/>
    </row>
  </sheetData>
  <mergeCells count="5">
    <mergeCell ref="C4:D4"/>
    <mergeCell ref="C5:E5"/>
    <mergeCell ref="C10:E10"/>
    <mergeCell ref="C15:E15"/>
    <mergeCell ref="C20:E20"/>
  </mergeCells>
  <hyperlinks>
    <hyperlink ref="A1" location="'ÍNDICE TABLAS'!A1" display="ÍNDICE TABLAS" xr:uid="{00000000-0004-0000-2200-000000000000}"/>
  </hyperlinks>
  <pageMargins left="0.7" right="0.7" top="0.75" bottom="0.75" header="0.3" footer="0.3"/>
  <pageSetup paperSize="9" scale="6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1"/>
  <sheetViews>
    <sheetView showGridLines="0" view="pageBreakPreview" zoomScale="60" zoomScaleNormal="100" workbookViewId="0">
      <selection activeCell="O34" sqref="O34"/>
    </sheetView>
  </sheetViews>
  <sheetFormatPr baseColWidth="10" defaultRowHeight="14.25"/>
  <cols>
    <col min="1" max="1" width="18" bestFit="1" customWidth="1"/>
    <col min="2" max="2" width="2.59765625" customWidth="1"/>
  </cols>
  <sheetData>
    <row r="1" spans="1:4" ht="16.899999999999999">
      <c r="A1" s="205" t="s">
        <v>0</v>
      </c>
      <c r="D1" s="3"/>
    </row>
    <row r="2" spans="1:4" s="15" customFormat="1" ht="37.9">
      <c r="A2" s="13" t="s">
        <v>506</v>
      </c>
      <c r="B2" s="13" t="s">
        <v>38</v>
      </c>
      <c r="C2" s="13" t="s">
        <v>641</v>
      </c>
      <c r="D2" s="14"/>
    </row>
    <row r="3" spans="1:4" s="287" customFormat="1"/>
    <row r="4" spans="1:4" s="287" customFormat="1"/>
    <row r="5" spans="1:4" s="287" customFormat="1"/>
    <row r="6" spans="1:4" s="287" customFormat="1"/>
    <row r="7" spans="1:4" s="287" customFormat="1"/>
    <row r="8" spans="1:4" s="287" customFormat="1"/>
    <row r="9" spans="1:4" s="287" customFormat="1"/>
    <row r="10" spans="1:4" s="287" customFormat="1"/>
    <row r="11" spans="1:4" s="287" customFormat="1"/>
    <row r="12" spans="1:4" s="287" customFormat="1"/>
    <row r="13" spans="1:4" s="287" customFormat="1"/>
    <row r="14" spans="1:4" s="287" customFormat="1"/>
    <row r="15" spans="1:4" s="287" customFormat="1"/>
    <row r="16" spans="1:4" s="287" customFormat="1"/>
    <row r="17" s="287" customFormat="1"/>
    <row r="18" s="287" customFormat="1"/>
    <row r="19" s="287" customFormat="1"/>
    <row r="20" s="287" customFormat="1"/>
    <row r="21" s="287" customFormat="1"/>
  </sheetData>
  <hyperlinks>
    <hyperlink ref="A1" location="'ÍNDICE TABLAS'!A1" display="ÍNDICE TABLAS" xr:uid="{00000000-0004-0000-2300-000000000000}"/>
  </hyperlinks>
  <pageMargins left="0.7" right="0.7" top="0.75" bottom="0.75" header="0.3" footer="0.3"/>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24</vt:i4>
      </vt:variant>
    </vt:vector>
  </HeadingPairs>
  <TitlesOfParts>
    <vt:vector size="61" baseType="lpstr">
      <vt:lpstr>Portada</vt:lpstr>
      <vt:lpstr>ÍNDICE TABLAS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'3'!_Hlk4675033</vt:lpstr>
      <vt:lpstr>'17'!_Hlk4675666</vt:lpstr>
      <vt:lpstr>'12'!_Hlk4843269</vt:lpstr>
      <vt:lpstr>'13'!_Hlk4843282</vt:lpstr>
      <vt:lpstr>'14'!_Hlk4843302</vt:lpstr>
      <vt:lpstr>'8'!_Hlk5112396</vt:lpstr>
      <vt:lpstr>'26'!_Hlk5705830</vt:lpstr>
      <vt:lpstr>'19'!_Hlk5984819</vt:lpstr>
      <vt:lpstr>'8'!_Hlk6925448</vt:lpstr>
      <vt:lpstr>'12'!Área_de_impresión</vt:lpstr>
      <vt:lpstr>'14'!Área_de_impresión</vt:lpstr>
      <vt:lpstr>'17'!Área_de_impresión</vt:lpstr>
      <vt:lpstr>'18'!Área_de_impresión</vt:lpstr>
      <vt:lpstr>'23'!Área_de_impresión</vt:lpstr>
      <vt:lpstr>'25'!Área_de_impresión</vt:lpstr>
      <vt:lpstr>'26'!Área_de_impresión</vt:lpstr>
      <vt:lpstr>'27'!Área_de_impresión</vt:lpstr>
      <vt:lpstr>'28'!Área_de_impresión</vt:lpstr>
      <vt:lpstr>'30'!Área_de_impresión</vt:lpstr>
      <vt:lpstr>'31'!Área_de_impresión</vt:lpstr>
      <vt:lpstr>'34'!Área_de_impresión</vt:lpstr>
      <vt:lpstr>'35'!Área_de_impresión</vt:lpstr>
      <vt:lpstr>'4'!Área_de_impresión</vt:lpstr>
      <vt:lpstr>'ÍNDICE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2019-10-21T12:49:14Z</dcterms:modified>
</cp:coreProperties>
</file>