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0" yWindow="0" windowWidth="13680" windowHeight="9465" tabRatio="801"/>
  </bookViews>
  <sheets>
    <sheet name="IRP Marzo 2019" sheetId="71" r:id="rId1"/>
    <sheet name="ÍNDICE TABLAS" sheetId="70" r:id="rId2"/>
    <sheet name="1" sheetId="10" r:id="rId3"/>
    <sheet name="2" sheetId="11" r:id="rId4"/>
    <sheet name="3" sheetId="12" r:id="rId5"/>
    <sheet name="4" sheetId="13" r:id="rId6"/>
    <sheet name="5" sheetId="14" r:id="rId7"/>
    <sheet name="6" sheetId="15" r:id="rId8"/>
    <sheet name="7" sheetId="16" r:id="rId9"/>
    <sheet name="8" sheetId="17" r:id="rId10"/>
    <sheet name="9" sheetId="18" r:id="rId11"/>
    <sheet name="10" sheetId="19" r:id="rId12"/>
    <sheet name="11" sheetId="20" r:id="rId13"/>
    <sheet name="12" sheetId="39" r:id="rId14"/>
    <sheet name="13" sheetId="57" r:id="rId15"/>
  </sheets>
  <definedNames>
    <definedName name="_Hlk4675033" localSheetId="4">'3'!$C$4</definedName>
    <definedName name="_Hlk5112396" localSheetId="9">'8'!$C$4</definedName>
    <definedName name="_Hlk6925448" localSheetId="9">'8'!$C$24</definedName>
    <definedName name="_xlnm.Print_Area" localSheetId="2">'1'!$A$1:$F$8</definedName>
    <definedName name="_xlnm.Print_Area" localSheetId="11">'10'!$A$1:$G$20</definedName>
    <definedName name="_xlnm.Print_Area" localSheetId="13">'12'!$A$1:$G$20</definedName>
    <definedName name="_xlnm.Print_Area" localSheetId="14">'13'!$A$1:$K$20</definedName>
    <definedName name="_xlnm.Print_Area" localSheetId="3">'2'!$A$1:$H$20</definedName>
    <definedName name="_xlnm.Print_Area" localSheetId="5">'4'!$A$1:$G$36</definedName>
    <definedName name="_xlnm.Print_Area" localSheetId="6">'5'!$A$1:$H$20</definedName>
    <definedName name="_xlnm.Print_Area" localSheetId="7">'6'!$A$1:$G$20</definedName>
    <definedName name="_xlnm.Print_Area" localSheetId="8">'7'!$A$1:$G$29</definedName>
    <definedName name="_xlnm.Print_Area" localSheetId="9">'8'!$A$1:$J$32</definedName>
    <definedName name="_xlnm.Print_Area" localSheetId="10">'9'!$A$1:$G$20</definedName>
    <definedName name="_xlnm.Print_Area" localSheetId="1">'ÍNDICE TABLAS'!$A$1:$C$18</definedName>
    <definedName name="_xlnm.Print_Area" localSheetId="0">'IRP Marzo 2019'!$A$1:$I$41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39" l="1"/>
  <c r="E12" i="39" s="1"/>
  <c r="D12" i="39"/>
  <c r="J7" i="17" l="1"/>
  <c r="J8" i="17"/>
  <c r="J9" i="17"/>
  <c r="J10" i="17"/>
  <c r="J11" i="17"/>
  <c r="J12" i="17"/>
  <c r="J13" i="17"/>
  <c r="J14" i="17"/>
  <c r="J15" i="17"/>
  <c r="J16" i="17"/>
  <c r="J17" i="17"/>
  <c r="J18" i="17"/>
  <c r="J19" i="17"/>
  <c r="J20" i="17"/>
  <c r="J21" i="17"/>
  <c r="J22" i="17"/>
  <c r="J23" i="17"/>
  <c r="J24" i="17"/>
  <c r="J25" i="17"/>
  <c r="J26" i="17"/>
  <c r="J27" i="17"/>
  <c r="J28" i="17"/>
  <c r="J29" i="17"/>
  <c r="I8" i="17"/>
  <c r="I9" i="17"/>
  <c r="I10" i="17"/>
  <c r="I11" i="17"/>
  <c r="I12" i="17"/>
  <c r="I13" i="17"/>
  <c r="I14" i="17"/>
  <c r="I15" i="17"/>
  <c r="I16" i="17"/>
  <c r="I17" i="17"/>
  <c r="I18" i="17"/>
  <c r="I19" i="17"/>
  <c r="I20" i="17"/>
  <c r="I21" i="17"/>
  <c r="I22" i="17"/>
  <c r="I23" i="17"/>
  <c r="I24" i="17"/>
  <c r="I25" i="17"/>
  <c r="I26" i="17"/>
  <c r="I27" i="17"/>
  <c r="I28" i="17"/>
  <c r="I29" i="17"/>
  <c r="I7" i="17"/>
</calcChain>
</file>

<file path=xl/sharedStrings.xml><?xml version="1.0" encoding="utf-8"?>
<sst xmlns="http://schemas.openxmlformats.org/spreadsheetml/2006/main" count="415" uniqueCount="331">
  <si>
    <t>ÍNDICE TABLAS</t>
  </si>
  <si>
    <t>TABLA</t>
  </si>
  <si>
    <t xml:space="preserve">Ratio LCR Regulatorio </t>
  </si>
  <si>
    <t xml:space="preserve">Desglose del Colchón de Activos Líquidos regulatorio </t>
  </si>
  <si>
    <t xml:space="preserve">Detalle LCR (datos medios mensuales) (EU LIQ1) </t>
  </si>
  <si>
    <t xml:space="preserve">Capital de Nivel 1 Ordinario (CET1) </t>
  </si>
  <si>
    <t xml:space="preserve">Capital de Nivel 1 Adicional (AT1) y Capital de Nivel 1 (TIER I) </t>
  </si>
  <si>
    <t xml:space="preserve">Capital de Nivel 2 (TIER II) y Capital total </t>
  </si>
  <si>
    <t xml:space="preserve">Ratios, colchones de capital, umbrales, límites e instrumentos sujetos a exclusión gradual </t>
  </si>
  <si>
    <t xml:space="preserve">Visión general de los APR (OV1) </t>
  </si>
  <si>
    <t xml:space="preserve">Resumen de la conciliación de los activos contables y las exposiciones correspondientes a la ratio de apalancamiento (LRSum) </t>
  </si>
  <si>
    <t xml:space="preserve">Desglose de exposiciones dentro de balance (excluidos derivados, SFT y exposiciones excluidas) (LRSpl) </t>
  </si>
  <si>
    <t xml:space="preserve">Cuadro divulgativo común de la ratio de apalancamiento (LRCom) </t>
  </si>
  <si>
    <t>Estado flujo de Activos Ponderados por Riesgo (CR8)</t>
  </si>
  <si>
    <t xml:space="preserve">Estado de flujos de APR distribuidos por exposiciones de riesgo de mercado según el modelo IMA (MR2-B) </t>
  </si>
  <si>
    <t>-</t>
  </si>
  <si>
    <t>Millones de €</t>
  </si>
  <si>
    <t>Tabla 4</t>
  </si>
  <si>
    <t>Tabla 5</t>
  </si>
  <si>
    <t xml:space="preserve"> </t>
  </si>
  <si>
    <t>Tabla 6</t>
  </si>
  <si>
    <t>Tabla 7</t>
  </si>
  <si>
    <t>Ratio LCR Regulatorio</t>
  </si>
  <si>
    <t>dic.-18</t>
  </si>
  <si>
    <t>Activos líquidos de alta calidad (numerador)</t>
  </si>
  <si>
    <t>Salidas de efectivo netas totales (denominador)</t>
  </si>
  <si>
    <t>Valor de mercado</t>
  </si>
  <si>
    <t>Importe recortado</t>
  </si>
  <si>
    <t>Nivel 1</t>
  </si>
  <si>
    <t>Caja y Bancos Centrales</t>
  </si>
  <si>
    <t>Tesoros y garantía Soberanos</t>
  </si>
  <si>
    <t>CCAA</t>
  </si>
  <si>
    <t>Nivel 1B</t>
  </si>
  <si>
    <t>CH no propias con rating AA-</t>
  </si>
  <si>
    <t>Nivel 2A</t>
  </si>
  <si>
    <t>CH no propias con rating A-</t>
  </si>
  <si>
    <t>Nivel 2B</t>
  </si>
  <si>
    <t>RMBS no propias AA-</t>
  </si>
  <si>
    <t>Corporate BBB- a A+</t>
  </si>
  <si>
    <t>Resto</t>
  </si>
  <si>
    <t>Total HQLA</t>
  </si>
  <si>
    <t>Desglose del Colchón de Activos Líquidos regulatorio</t>
  </si>
  <si>
    <t>Tabla 8</t>
  </si>
  <si>
    <t>Valor no ponderado total (promedio)</t>
  </si>
  <si>
    <t>Valor ponderado total (promedio)</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</si>
  <si>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</si>
  <si>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</si>
  <si>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</si>
  <si>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</si>
  <si>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</si>
  <si>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</si>
  <si>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</si>
  <si>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cooperativas de crédito</t>
  </si>
  <si>
    <t>Depósitos no operativos (todas las contrapartes)</t>
  </si>
  <si>
    <t>Deuda no garantizada</t>
  </si>
  <si>
    <t>Financiación mayorista garantizada</t>
  </si>
  <si>
    <t>Requisitos adicionales</t>
  </si>
  <si>
    <t>Salidas relacionadas con exposiciones en derivados y otros requisitos de garantía</t>
  </si>
  <si>
    <t>Salidas relacionadas con la pérdida de financiación en instrumentos de deuda</t>
  </si>
  <si>
    <t>Líneas de crédito y de liquidez</t>
  </si>
  <si>
    <t>Otras obligaciones contractuales en materia de financiación</t>
  </si>
  <si>
    <t>Otras obligaciones contingentes en materia de financiación</t>
  </si>
  <si>
    <t>TOTAL DE SALIDAS DE EFECTIVO</t>
  </si>
  <si>
    <t>ENTRADAS DE EFECTIVO</t>
  </si>
  <si>
    <t>Operaciones de préstamo garantizadas (por ejemplo, pactos de recompra inversa)</t>
  </si>
  <si>
    <t>Entradas derivadas de exposiciones al corriente de pago</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</si>
  <si>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</si>
  <si>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</si>
  <si>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(Entradas excedentarias procedentes de una entidad de crédito especializada vinculada)</t>
  </si>
  <si>
    <t>TOTAL DE ENTRADAS DE EFECTIVO</t>
  </si>
  <si>
    <t>Entradas totalmente exentas</t>
  </si>
  <si>
    <t>Entradas sujetas al límite máximo del 90 %</t>
  </si>
  <si>
    <t>Entradas sujetas al límite máximo del 75%</t>
  </si>
  <si>
    <t>COLCHÓN DE LIQUIDEZ</t>
  </si>
  <si>
    <t>TOTAL SALIDAS NETAS DE EFECTIVO</t>
  </si>
  <si>
    <t>LIQUIDITY COVERAGE RATIO (%)</t>
  </si>
  <si>
    <t>Tabla 9</t>
  </si>
  <si>
    <t>Detalle LCR (datos medios mensuales) (EU LIQ1)</t>
  </si>
  <si>
    <t>Tabla 10</t>
  </si>
  <si>
    <t>PLANTILLA DE INFORMACIÓN SOBRE LOS FONDOS PROPIOS TRANSITORIOS</t>
  </si>
  <si>
    <t>Capital de nivel 1 ordinario: Instrumentos y reservas</t>
  </si>
  <si>
    <t>Instrumentos de capital y las correspondientes cuentas de primas de emisión</t>
  </si>
  <si>
    <t>de los cuales: Tipo de instrumento 1</t>
  </si>
  <si>
    <t>de los cuales: Tipo de instrumento 2</t>
  </si>
  <si>
    <t>de los cuales: Tipo de instrumento 3</t>
  </si>
  <si>
    <t>3a</t>
  </si>
  <si>
    <t>Fondos para riesgos bancarios generales</t>
  </si>
  <si>
    <t>Participaciones minoritarias (importe admitido en el capital de nivel 1 ordinario consolidado)</t>
  </si>
  <si>
    <t>5a</t>
  </si>
  <si>
    <t>Beneficios provisionales verificados de forma independiente, netos de todo posible gasto o dividendo previsible</t>
  </si>
  <si>
    <t>Capital de nivel 1 ordinario antes de los ajustes reglamentarios</t>
  </si>
  <si>
    <t>Capital de nivel 1 ordinario: ajustes reglamentarios</t>
  </si>
  <si>
    <t>Ajustes de valor adicionales (importe negativo)</t>
  </si>
  <si>
    <t>Activos intangibles (neto de los correspondientes pasivos por impuestos) (importe negativo)</t>
  </si>
  <si>
    <t>Activos por impuestos diferidos que dependen de rendimientos futuros con exclusión de los que se deriven de diferencias temporarias (neto de los correspondientes pasivos por impuestos cuando se cumplan las condiciones establecidas en el artículo 38, apartado 3) (importe negativo)</t>
  </si>
  <si>
    <t>Reservas al valor razonable conexas a pérdidas o ganancias por coberturas de flujos de efectivo</t>
  </si>
  <si>
    <t>Importes negativos que resulten del cálculo de las pérdidas esperadas</t>
  </si>
  <si>
    <t>20a</t>
  </si>
  <si>
    <t>Importe de la exposición de los siguientes elementos, que pueden recibir una ponderación de riesgo del 1 250 %, cuando la entidad opte por la deducción</t>
  </si>
  <si>
    <t>20c</t>
  </si>
  <si>
    <t>del cual: posiciones de titulización (importe negativo)</t>
  </si>
  <si>
    <t>Los ajustes reglamentarios aplicados al capital de nivel 1 ordinario en lo que respecta a los importes sujetos al tratamiento anterior al RRC</t>
  </si>
  <si>
    <t>26a</t>
  </si>
  <si>
    <t>Los ajustes reglamentarios relativos a las pérdidas y ganancias no realizadas en virtud de los artículos 467 y 468</t>
  </si>
  <si>
    <t>De los cuales: ...  filtro para pérdidas no realizadas 1</t>
  </si>
  <si>
    <t>De los cuales: ...  filtro para pérdidas no realizadas 2</t>
  </si>
  <si>
    <t>26b</t>
  </si>
  <si>
    <t>Importe que ha de deducirse o añadirse al capital de nivel 1 ordinario por lo que se refiere a otros filtros y deducciones exigidos con anterioridad al RRC</t>
  </si>
  <si>
    <t>Del cual: …Activos intangibles</t>
  </si>
  <si>
    <t>Del cual: …Activos por impuestos diferidos que dependen de rendimientos futuros</t>
  </si>
  <si>
    <t>Del cual: …Pérdida esperada renta variable</t>
  </si>
  <si>
    <t>Del cual: …Cobertura de flujos de efectivo</t>
  </si>
  <si>
    <t>Deducciones admisibles de capital de nivel 1 adicional que superen el capital de nivel 1 adicional de la entidad (importe negativo)</t>
  </si>
  <si>
    <t>Total de los ajustes reglamentarios del capital de nivel 1 ordinario</t>
  </si>
  <si>
    <t>Capital de nivel 1 ordinario (CET1)</t>
  </si>
  <si>
    <t>Capital de Nivel 1 Ordinario (CET1)</t>
  </si>
  <si>
    <t>Capital de nivel 1 adicional: instrumentos</t>
  </si>
  <si>
    <t>Capital de nivel 1 admisible incluido en el capital de nivel 1 adicional consolidado (incluidas las participaciones minoritarias no incluidas en la fila 5) emitido por filiales y en manos de terceros</t>
  </si>
  <si>
    <t>Capital de nivel 1 adicional antes de los ajustes reglamentarios</t>
  </si>
  <si>
    <t>Capital de nivel 1 adicional: ajustes reglamentarios</t>
  </si>
  <si>
    <t>41a</t>
  </si>
  <si>
    <t>Importes residuales deducidos del capital de nivel 1 adicional con respecto a la deducción del capital de nivel 1 ordinario en el curso del periodo transitorio, en virtud del artículo 472 del Reglamento (UE) 575/2013</t>
  </si>
  <si>
    <t>De los cuales: Activos inmateriales y Fondo de Comercio</t>
  </si>
  <si>
    <t>De los cuales: Pérdida esperada</t>
  </si>
  <si>
    <t>De los cuales: Exceso de deducciones de AT1</t>
  </si>
  <si>
    <t>Total de los ajustes reglamentarios del capital de nivel 1 adicional</t>
  </si>
  <si>
    <t>Capital de nivel 1 adicional (AT1)</t>
  </si>
  <si>
    <t>Capital de nivel 1 (TIER I)</t>
  </si>
  <si>
    <t>(Capital de nivel 1 = capital de nivel 1 ordinario + capital de nivel 1 adicional)</t>
  </si>
  <si>
    <t>Tabla 11</t>
  </si>
  <si>
    <t>Capital de Nivel 1 Adicional (AT1) y Capital de Nivel 1 (TIER I)</t>
  </si>
  <si>
    <t>Tabla 12</t>
  </si>
  <si>
    <t>Capital de nivel 2: instrumentos y provisiones</t>
  </si>
  <si>
    <t>Instrumentos de fondos propios admisibles incluidos en el capital de nivel 2 consolidado (incluidas las participaciones minoritarias y los instrumentos de capital de nivel 1 adicional no incluidos en las filas 5 o 34) emitidos por filiales y en manos de terceros</t>
  </si>
  <si>
    <t>Ajustes por riesgo de crédito</t>
  </si>
  <si>
    <t>Capital de nivel 2 antes de los ajustes reglamentarios</t>
  </si>
  <si>
    <t>Capital de nivel 2: ajustes reglamentarios</t>
  </si>
  <si>
    <t>56a</t>
  </si>
  <si>
    <t>Importes residuales deducidos del capital de nivel 2 con respecto a la deducción del capital de nivel 1 ordinario en el curso del periodo transitorio, en virtud del artículo 472 del Reglamento (UE) 575/2013</t>
  </si>
  <si>
    <t>Total de los ajustes reglamentarios del capital de nivel 2</t>
  </si>
  <si>
    <t>Capital de nivel 2 (TIER II)</t>
  </si>
  <si>
    <t>Capital total (Capital total = capital de nivel 1 + capital de nivel 2)</t>
  </si>
  <si>
    <t>Total activos ponderados en función del riesgo</t>
  </si>
  <si>
    <t>Tabla 13</t>
  </si>
  <si>
    <t>Millones de € y %</t>
  </si>
  <si>
    <t>Capital de nivel 1 ordinario (en porcentaje del importe total de la exposición al riesgo)</t>
  </si>
  <si>
    <t>Capital de nivel 1 (en porcentaje del importe total de la exposición al riesgo)</t>
  </si>
  <si>
    <t>Capital total (en porcentaje del importe total de la exposición al riesgo)</t>
  </si>
  <si>
    <t>Capital de nivel 1 ordinario disponible para satisfacer los requisitos de colchón de capital (en porcentaje del importe de la exposición al riesgo)</t>
  </si>
  <si>
    <t>Importes por debajo de los umbrales de deducción (antes de la ponderación del riesgo)</t>
  </si>
  <si>
    <t>Tenencias directas e indirectas de capital por parte de la entidad en entes del sector financiero cuando la entidad no mantenga una inversión significativa en esos entes (importe inferior al umbral del 10 % y neto de posiciones cortas admisibles)</t>
  </si>
  <si>
    <t>Tenencias directas e indirectas de instrumentos de capital de nivel 1 ordinario de entes del sector financiero cuando la entidad mantenga una inversión significativa en esos entes (importe inferior al umbral del 10 % y neto de posiciones cortas admisibles)</t>
  </si>
  <si>
    <t>Campo vacío en la UE</t>
  </si>
  <si>
    <t>Los activos por impuestos diferidos que se deriven de diferencias temporarias (importe inferior al umbral del 10 %, neto de pasivos por impuestos conexos, siempre y cuando se reúnan las condiciones establecidas en el artículo 38, apartado 3)</t>
  </si>
  <si>
    <t>Límites aplicables en relación con la inclusión de provisiones en el capital de nivel 2</t>
  </si>
  <si>
    <t>Límite relativo a la inclusión de los ajustes por riesgo de crédito en el capital del nivel 2 con arreglo al método estándar</t>
  </si>
  <si>
    <t>Límite relativo a la inclusión de los ajustes por riesgo de crédito en el capital del nivel 2 con arreglo al método basado den calificaciones internas</t>
  </si>
  <si>
    <t xml:space="preserve">Instrumentos de capital sujetos a disposiciones de exclusión gradual </t>
  </si>
  <si>
    <t>(1 de enero de 2014 a 1 de enero de 2022)</t>
  </si>
  <si>
    <t>Límite actual para instrumentos de capital de nivel 1 ordinario sujetos a disposiciones de exclusión gradual</t>
  </si>
  <si>
    <t xml:space="preserve"> N/A </t>
  </si>
  <si>
    <t>Importe excluido del capital de nivel 1 ordinario debido al límite (exceso sobre el límite después de reembolsos y vencimientos)</t>
  </si>
  <si>
    <t>Límite actual para instrumentos de capital de nivel 1 adicional sujetos a disposiciones de exclusión gradual</t>
  </si>
  <si>
    <t>Importe excluido del capital de nivel 1 adicional debido al límite (exceso sobre el límite después de reembolsos y vencimientos)</t>
  </si>
  <si>
    <t>Límite actual para instrumentos de capital de nivel 2 sujetos a disposiciones de exclusión gradual</t>
  </si>
  <si>
    <t>Importe excluido del capital de nivel 2 debido al límite (exceso sobre el límite después de reembolsos y vencimientos)</t>
  </si>
  <si>
    <t>Ratios, colchones de capital, umbrales, límites e instrumentos sujetos a exclusión gradual</t>
  </si>
  <si>
    <t>Visión general de los APR (OV1)</t>
  </si>
  <si>
    <t>Tipo de riesgo</t>
  </si>
  <si>
    <t>Riesgo de crédito (excluido riesgo de crédito de contraparte)</t>
  </si>
  <si>
    <t>Del que, por el método estándar (SA)</t>
  </si>
  <si>
    <t>Del que, por el método FIRB (Foundation Internal Rating Based)</t>
  </si>
  <si>
    <t>Del que, por el método AIRB (Advanced Internal Rating Based)</t>
  </si>
  <si>
    <t>Del que, Renta Variable IRB bajo el método simple o IMA</t>
  </si>
  <si>
    <t>Riesgo de contraparte</t>
  </si>
  <si>
    <t>Del que, por el método estándar</t>
  </si>
  <si>
    <t>Del que, por el método de los modelos internos (IMM)</t>
  </si>
  <si>
    <t>Del que, CVA</t>
  </si>
  <si>
    <t>Riesgo de liquidación</t>
  </si>
  <si>
    <t>Exposición de titulización en banking book</t>
  </si>
  <si>
    <t>Del cual, por el método basado en calificaciones internas (IRB)</t>
  </si>
  <si>
    <t>Del cual, por el método estándar (SA)</t>
  </si>
  <si>
    <t>Riesgo de mercado</t>
  </si>
  <si>
    <t>Grandes Exposiciones</t>
  </si>
  <si>
    <t>Riesgo operacional</t>
  </si>
  <si>
    <t>Del cual, por el método del indicador básico</t>
  </si>
  <si>
    <t>Del cual, por el método estándar /estándar alternativo</t>
  </si>
  <si>
    <t>Importes por debajo de los umbrales de deducción (sujeto a ponderación por riesgo del 250%)</t>
  </si>
  <si>
    <t>Ajuste mínimo (suelo)</t>
  </si>
  <si>
    <t>Total</t>
  </si>
  <si>
    <t>Importe pertinente</t>
  </si>
  <si>
    <t>Activos totales según los estados financieros publicados</t>
  </si>
  <si>
    <t xml:space="preserve">Ajuste por entes que se consolidan a efectos contables, pero que quedan fuera del ámbito de consolidación reglamentaria </t>
  </si>
  <si>
    <t xml:space="preserve">(Ajuste por activos fiduciarios reconocidos en el balance conforme al marco contable aplicable, pero excluidos de la medida de la exposición correspondiente a la ratio de apalancamiento con arreglo al artículo 429, apartado 13, del Reglamento (UE) nº 575/2013) </t>
  </si>
  <si>
    <t xml:space="preserve">Ajustes por instrumentos financieros derivados </t>
  </si>
  <si>
    <t xml:space="preserve">Ajuste por operaciones de financiación de valores (SFT) </t>
  </si>
  <si>
    <t>Ajuste por partidas fuera de balance (es decir, conversión de las exposiciones fuera de balance a equivalentes crediticios)</t>
  </si>
  <si>
    <t>UE-6a</t>
  </si>
  <si>
    <t>(Ajuste por exposiciones intragrupo excluidas de la medida de la exposición total correspondiente a la ratio de apalancamiento con arreglo al artículo 429, apartado 7, del Reglamento (UE) nº 575/2013)</t>
  </si>
  <si>
    <t>UE-6b</t>
  </si>
  <si>
    <t>(Ajuste por exposiciones excluidas de la medida de la exposición total correspondiente a la ratio de apalancamiento con arreglo al artículo 429, apartado 14, del Reglamento (UE) nº 575/2013)</t>
  </si>
  <si>
    <t xml:space="preserve">Otros ajustes </t>
  </si>
  <si>
    <t>Medida de la exposición total correspondiente a la ratio de apalancamiento</t>
  </si>
  <si>
    <t>Resumen de la conciliación de los activos contables y las exposiciones correspondientes a la ratio de apalancamiento (LRSum)</t>
  </si>
  <si>
    <t>Desglose de exposiciones dentro de balance (excluidos derivados, SFT y exposiciones excluidas) (LRSpl)</t>
  </si>
  <si>
    <t>Exposiciones correspondientes al ratio de apalancamiento RRC</t>
  </si>
  <si>
    <t>EU-1</t>
  </si>
  <si>
    <t>Exposiciones totales dentro del balance (excluidos derivados, SFT y exposiciones excluidas), de las cuales:</t>
  </si>
  <si>
    <t>EU-2</t>
  </si>
  <si>
    <t xml:space="preserve">Exposiciones de la cartera de negociación </t>
  </si>
  <si>
    <t>EU-3</t>
  </si>
  <si>
    <t xml:space="preserve">Exposiciones bancarias de la cuales: </t>
  </si>
  <si>
    <t>EU-4</t>
  </si>
  <si>
    <t xml:space="preserve">Bonos garantizados </t>
  </si>
  <si>
    <t>EU-5</t>
  </si>
  <si>
    <t xml:space="preserve">Exposiciones asimiladas a exposiciones frente a emisores soberanos </t>
  </si>
  <si>
    <t>EU-6</t>
  </si>
  <si>
    <t xml:space="preserve">Exposiciones frente a administraciones regionales, bancos multilaterales de desarrollo, organizaciones internacionales y entes del sector público no asimilados a exposiciones frente a emisores soberanos </t>
  </si>
  <si>
    <t>EU-7</t>
  </si>
  <si>
    <t xml:space="preserve">Entidades </t>
  </si>
  <si>
    <t>EU-8</t>
  </si>
  <si>
    <t xml:space="preserve">Garantizadas por hipotecas sobre bienes inmuebles </t>
  </si>
  <si>
    <t>EU-9</t>
  </si>
  <si>
    <t xml:space="preserve">Exposiciones minoristas </t>
  </si>
  <si>
    <t>EU-10</t>
  </si>
  <si>
    <t xml:space="preserve">Empresas </t>
  </si>
  <si>
    <t>EU-11</t>
  </si>
  <si>
    <t xml:space="preserve">Exposiciones en situación de impago </t>
  </si>
  <si>
    <t>EU-12</t>
  </si>
  <si>
    <t>Otras exposiciones (por ejemplo, renta variable, titulizaciones y otros activos que no sean obligaciones crediticias)</t>
  </si>
  <si>
    <t xml:space="preserve">Exposiciones dentro de balance (excluidos los derivados y las SFT) </t>
  </si>
  <si>
    <t xml:space="preserve">Partidas dentro de balance (excluidos derivados, SFT y activos fiduciarios, pero incluidas garantías reales) </t>
  </si>
  <si>
    <t xml:space="preserve">(Importes de activos deducidos para determinar el capital de nivel 1) </t>
  </si>
  <si>
    <t>Exposiciones totales dentro de balance (excluidos derivados, SFT y activos fiduciarios) (suma de las líneas 1 y 2)</t>
  </si>
  <si>
    <t xml:space="preserve">Exposiciones a derivados </t>
  </si>
  <si>
    <t xml:space="preserve">Coste de reposición asociado a todas las operaciones con derivados (es decir, neto del margen de variación en efectivo admisible) </t>
  </si>
  <si>
    <t xml:space="preserve">Importe de la adición por la exposición futura potencial asociada a todas las operaciones con derivados (método de valoración a precios de mercado) </t>
  </si>
  <si>
    <t>UE-5a</t>
  </si>
  <si>
    <t>Exposición determinada según el método de la exposición original</t>
  </si>
  <si>
    <t xml:space="preserve">Garantías reales aportadas en conexión con derivados cuando se deduzcan de los activos del balance conforme al marco contable aplicable </t>
  </si>
  <si>
    <t xml:space="preserve">(Deducciones de activos pendientes de cobro por el margen de variación en efectivo aportado en operaciones con derivados) </t>
  </si>
  <si>
    <t xml:space="preserve">(Componente ECC excluido de exposiciones de negociación compensadas por el cliente) </t>
  </si>
  <si>
    <t>Importe nocional efectivo ajustado de los derivados de crédito suscritos</t>
  </si>
  <si>
    <t xml:space="preserve">(Compensaciones nocionales efectivas ajustadas y deducciones de adiciones por derivados de crédito suscritos) </t>
  </si>
  <si>
    <t xml:space="preserve">Exposiciones totales a derivados (suma de las líneas 4 a 10) </t>
  </si>
  <si>
    <t xml:space="preserve">Exposiciones por SFT </t>
  </si>
  <si>
    <t xml:space="preserve">Activos SFT brutos (sin reconocimiento de compensación), tras ajustes por operaciones contables de venta </t>
  </si>
  <si>
    <t>(Importe neto del efectivo por pagar y del efectivo por cobrar en activos SFT brutos)</t>
  </si>
  <si>
    <t>Exposición al riesgo de crédito de contraparte por activos SFT</t>
  </si>
  <si>
    <t>UE-14a</t>
  </si>
  <si>
    <t xml:space="preserve">Excepción para SFT: Exposición al riesgo de crédito de contraparte conforme al artículo 429 ter, apartado 4, y al artículo 222 del Reglamento (UE) nº 575/2013 </t>
  </si>
  <si>
    <t xml:space="preserve">Exposiciones por operaciones como agente </t>
  </si>
  <si>
    <t>UE-15a</t>
  </si>
  <si>
    <t>(Componente ECC excluido de exposiciones por SFT compensadas por el cliente)</t>
  </si>
  <si>
    <t xml:space="preserve">Exposiciones totales por SFT (suma de las líneas 12 a 15a) </t>
  </si>
  <si>
    <t xml:space="preserve">Otras exposiciones fuera de balance </t>
  </si>
  <si>
    <t xml:space="preserve">Exposiciones fuera de balance valoradas por su importe nocional bruto </t>
  </si>
  <si>
    <t>(Ajustes por conversión a equivalentes crediticios)</t>
  </si>
  <si>
    <t xml:space="preserve">Otras exposiciones fuera de balance (suma de las líneas 17 y 18) </t>
  </si>
  <si>
    <t xml:space="preserve">Exposiciones excluidas de conformidad con el artículo 429, apartados 7 y 14, del Reglamento (UE) nº 575/2013 (tanto dentro como fuera de balance) </t>
  </si>
  <si>
    <t>UE-19a</t>
  </si>
  <si>
    <t>(Exposiciones intragrupo [base individual] excluidas conforme al artículo 429, apartado 7, del Reglamento (UE) nº 575/2013 [tanto dentro como fuera de balance])</t>
  </si>
  <si>
    <t>UE-19b</t>
  </si>
  <si>
    <t xml:space="preserve">(Exposiciones excluidas conforme al artículo 429, apartado 14, del Reglamento (UE) nº 575/2013 [tanto dentro como fuera de balance]) </t>
  </si>
  <si>
    <t xml:space="preserve">Capital y medida de la exposición total </t>
  </si>
  <si>
    <t xml:space="preserve">Capital de nivel 1 </t>
  </si>
  <si>
    <t xml:space="preserve">Medida de la exposición total correspondientes a la ratio de apalancamiento (suma de las líneas 3, 11, 16, 19, EU-19a y EU-19b) </t>
  </si>
  <si>
    <t xml:space="preserve">Ratio de apalancamiento </t>
  </si>
  <si>
    <t>Elección de las disposiciones transitorias e importe de los elementos fiduciarios dados de baja</t>
  </si>
  <si>
    <t>EU-23</t>
  </si>
  <si>
    <t xml:space="preserve">Elección de las disposiciones transitorias para la definición de la medida del capital </t>
  </si>
  <si>
    <t>SI</t>
  </si>
  <si>
    <t>EU-24</t>
  </si>
  <si>
    <t xml:space="preserve">Importe de los elementos fiduciarios dados de baja con arreglo al artículo 429, apartado 11, del Reglamento (UE) n.o 575/2013 </t>
  </si>
  <si>
    <t>Cuadro divulgativo común de la ratio de apalancamiento (LRCom)</t>
  </si>
  <si>
    <t>Importe de los APRs</t>
  </si>
  <si>
    <t>Requerimientos de Capital</t>
  </si>
  <si>
    <t>Tamaño del activo</t>
  </si>
  <si>
    <t>Calidad del activo</t>
  </si>
  <si>
    <t>Actualización del modelo</t>
  </si>
  <si>
    <t>Metodología y política</t>
  </si>
  <si>
    <t>Adquisiciones y enajenaciones</t>
  </si>
  <si>
    <t>Variaciones del tipo de cambio</t>
  </si>
  <si>
    <t>Otros</t>
  </si>
  <si>
    <t>VaR</t>
  </si>
  <si>
    <t>SVaR</t>
  </si>
  <si>
    <t>IRC</t>
  </si>
  <si>
    <t>CRM</t>
  </si>
  <si>
    <t>Total APRs</t>
  </si>
  <si>
    <t>Total capital</t>
  </si>
  <si>
    <t>Variación de los niveles de riesgo</t>
  </si>
  <si>
    <t>Actualizaciones/variaciones en el modelo</t>
  </si>
  <si>
    <t>APR diciembre 2018</t>
  </si>
  <si>
    <t>Estado de flujos de APR distribuidos por exposiciones de riesgo de mercado según el modelo IMA (MR2-B)</t>
  </si>
  <si>
    <t>HIPERVÍNCULO</t>
  </si>
  <si>
    <t xml:space="preserve"> Tabla 1</t>
  </si>
  <si>
    <t xml:space="preserve"> Tabla 2</t>
  </si>
  <si>
    <t xml:space="preserve"> Tabla 3</t>
  </si>
  <si>
    <t xml:space="preserve"> Tabla 4</t>
  </si>
  <si>
    <t xml:space="preserve"> Tabla 5</t>
  </si>
  <si>
    <t xml:space="preserve"> Tabla 6</t>
  </si>
  <si>
    <t xml:space="preserve"> Tabla 7</t>
  </si>
  <si>
    <t xml:space="preserve"> Tabla 8</t>
  </si>
  <si>
    <t xml:space="preserve"> Tabla 9</t>
  </si>
  <si>
    <t xml:space="preserve"> Tabla 10</t>
  </si>
  <si>
    <t xml:space="preserve"> Tabla 11</t>
  </si>
  <si>
    <t xml:space="preserve"> Tabla 12</t>
  </si>
  <si>
    <t xml:space="preserve"> Tabla 13</t>
  </si>
  <si>
    <t>Tabla 1</t>
  </si>
  <si>
    <t>Tabla 2</t>
  </si>
  <si>
    <t>Tabla 3</t>
  </si>
  <si>
    <t>mar.-19</t>
  </si>
  <si>
    <t>TOTAL VALOR PONDERADO</t>
  </si>
  <si>
    <t>APR marzo 2019</t>
  </si>
  <si>
    <t>Variación APRs trimestral</t>
  </si>
  <si>
    <t>APR al inicio del periodo de referencia (31/12/2018)</t>
  </si>
  <si>
    <t>APR al cierre del periodo de referencia (31/03/2018)</t>
  </si>
  <si>
    <t>,</t>
  </si>
  <si>
    <t>Ganancias acumuladas</t>
  </si>
  <si>
    <t>Otro resultado integral acumulado (y otras reservas)</t>
  </si>
  <si>
    <t>Los ajustes por riesgo de crédito incluidos en el capital de nivel 2 en lo que respecta a las exposiciones sujetas al método basado en calificaciones internas (antes de la aplicación del límite)</t>
  </si>
  <si>
    <t>(*)  De haberse incluido el resultado neto que se prevé destinar a reservas, a 31 de marzo de 2019, la ratio de apalancamiento del Grupo BFA habría sido del 5,58%</t>
  </si>
  <si>
    <t>Ratio de apalancamiento  (*)</t>
  </si>
  <si>
    <t xml:space="preserve"> (*)  De haberse incluido el resultado neto que se prevé destinar a reservas, a 31 de marzo de 2019, los niveles de capital del Grupo BFA habrían sido del 13,67% de capital de nivel 1 ordinario, 14,23% de capital de nivel 1  y del 16,73% de capital total. </t>
  </si>
  <si>
    <t>Ratios y colchones de capital (*)</t>
  </si>
  <si>
    <r>
      <t>APRs</t>
    </r>
    <r>
      <rPr>
        <vertAlign val="superscript"/>
        <sz val="10"/>
        <color rgb="FF524B43"/>
        <rFont val="Bankia Light"/>
      </rPr>
      <t xml:space="preserve"> </t>
    </r>
    <r>
      <rPr>
        <b/>
        <vertAlign val="superscript"/>
        <sz val="10"/>
        <color rgb="FF524B43"/>
        <rFont val="Bankia Light"/>
      </rPr>
      <t>(*)</t>
    </r>
  </si>
  <si>
    <r>
      <t xml:space="preserve">Requisitos de capital </t>
    </r>
    <r>
      <rPr>
        <b/>
        <vertAlign val="superscript"/>
        <sz val="10"/>
        <color rgb="FF524B43"/>
        <rFont val="Bankia Light"/>
      </rPr>
      <t>(**)</t>
    </r>
  </si>
  <si>
    <r>
      <t xml:space="preserve">Del cual, por los métodos basados en modelos internos (IMA) </t>
    </r>
    <r>
      <rPr>
        <b/>
        <vertAlign val="superscript"/>
        <sz val="10"/>
        <color rgb="FF524B43"/>
        <rFont val="Bankia Light"/>
      </rPr>
      <t>(***)</t>
    </r>
  </si>
  <si>
    <r>
      <t>(*)</t>
    </r>
    <r>
      <rPr>
        <sz val="10"/>
        <color rgb="FF524B43"/>
        <rFont val="Bankia Light"/>
      </rPr>
      <t xml:space="preserve"> Activos ponderados por riesgo en periodo transitorio.</t>
    </r>
  </si>
  <si>
    <r>
      <t>(**)</t>
    </r>
    <r>
      <rPr>
        <sz val="10"/>
        <color rgb="FF524B43"/>
        <rFont val="Bankia Light"/>
      </rPr>
      <t xml:space="preserve"> Los requisitos de capital se han calculado como el 8% de los APRs de acuerdo al artículo 92 de la CRR.</t>
    </r>
  </si>
  <si>
    <r>
      <t>(***)</t>
    </r>
    <r>
      <rPr>
        <sz val="10"/>
        <color rgb="FF524B43"/>
        <rFont val="Bankia Light"/>
      </rPr>
      <t xml:space="preserve"> Incluye recargo regulatorio por modelo de 626 MM€ a diciembre 2018 y 725 MM € a marzo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</si>
</sst>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sz val="40"/>
      <color rgb="FF524B43"/>
      <name val="Bankia-Light"/>
    </font>
    <font>
      <sz val="11"/>
      <color rgb="FF524B43"/>
      <name val="Bankia Light"/>
    </font>
    <font>
      <b/>
      <sz val="10"/>
      <color rgb="FF524B43"/>
      <name val="Bankia Medium"/>
    </font>
    <font>
      <u/>
      <sz val="11"/>
      <color theme="10"/>
      <name val="Calibri"/>
      <family val="2"/>
      <scheme val="minor"/>
    </font>
    <font>
      <sz val="25"/>
      <color rgb="FF524B43"/>
      <name val="Bankia-Light"/>
    </font>
    <font>
      <sz val="25"/>
      <color theme="1"/>
      <name val="Calibri"/>
      <family val="2"/>
      <scheme val="minor"/>
    </font>
    <font>
      <sz val="22"/>
      <color rgb="FF524B43"/>
      <name val="Bankia-Light"/>
    </font>
    <font>
      <sz val="11"/>
      <color theme="1"/>
      <name val="Calibri"/>
      <family val="2"/>
      <scheme val="minor"/>
    </font>
    <font>
      <sz val="9"/>
      <color theme="1"/>
      <name val="Calibri"/>
      <family val="2"/>
      <scheme val="minor"/>
    </font>
    <font>
      <i/>
      <sz val="10"/>
      <color rgb="FF524B43"/>
      <name val="Bankia Light"/>
    </font>
    <font>
      <sz val="10"/>
      <color rgb="FF524B43"/>
      <name val="Bankia Light"/>
    </font>
    <font>
      <sz val="10"/>
      <color theme="1"/>
      <name val="Bankia Light"/>
    </font>
    <font>
      <b/>
      <i/>
      <sz val="10"/>
      <color rgb="FF524B43"/>
      <name val="Bankia Light"/>
    </font>
    <font>
      <b/>
      <sz val="10"/>
      <color rgb="FF524B43"/>
      <name val="Bankia Light"/>
    </font>
    <font>
      <sz val="10"/>
      <name val="Bankia Light"/>
    </font>
    <font>
      <vertAlign val="superscript"/>
      <sz val="10"/>
      <color rgb="FF524B43"/>
      <name val="Bankia Light"/>
    </font>
    <font>
      <b/>
      <vertAlign val="superscript"/>
      <sz val="10"/>
      <color rgb="FF524B43"/>
      <name val="Bankia Light"/>
    </font>
    <font>
      <i/>
      <sz val="10"/>
      <color theme="1"/>
      <name val="Bankia Light"/>
    </font>
  </fonts>
  <fills count="3">
    <fill>
      <patternFill patternType="none"/>
    </fill>
    <fill>
      <patternFill patternType="gray125"/>
    </fill>
    <fill>
      <patternFill patternType="solid">
        <fgColor rgb="FFFFFFFF"/>
        <bgColor indexed="64"/>
      </patternFill>
    </fill>
  </fills>
  <borders count="75">
    <border>
      <left/>
      <right/>
      <top/>
      <bottom/>
      <diagonal/>
    </border>
    <border>
      <left/>
      <right/>
      <top style="thick">
        <color rgb="FF483B05"/>
      </top>
      <bottom style="thick">
        <color rgb="FF483B05"/>
      </bottom>
      <diagonal/>
    </border>
    <border>
      <left/>
      <right/>
      <top/>
      <bottom style="medium">
        <color rgb="FF483B05"/>
      </bottom>
      <diagonal/>
    </border>
    <border>
      <left/>
      <right/>
      <top/>
      <bottom style="thick">
        <color rgb="FF483B05"/>
      </bottom>
      <diagonal/>
    </border>
    <border>
      <left/>
      <right/>
      <top/>
      <bottom style="thick">
        <color rgb="FF524B43"/>
      </bottom>
      <diagonal/>
    </border>
    <border>
      <left/>
      <right/>
      <top style="thick">
        <color rgb="FF524B43"/>
      </top>
      <bottom style="thick">
        <color rgb="FF524B43"/>
      </bottom>
      <diagonal/>
    </border>
    <border>
      <left/>
      <right/>
      <top/>
      <bottom style="medium">
        <color indexed="64"/>
      </bottom>
      <diagonal/>
    </border>
    <border>
      <left style="thick">
        <color rgb="FFFFFFFF"/>
      </left>
      <right style="thick">
        <color rgb="FFFFFFFF"/>
      </right>
      <top style="thick">
        <color rgb="FF483B05"/>
      </top>
      <bottom style="thick">
        <color rgb="FF483B05"/>
      </bottom>
      <diagonal/>
    </border>
    <border>
      <left/>
      <right style="thick">
        <color rgb="FFFFFFFF"/>
      </right>
      <top style="thick">
        <color rgb="FF483B05"/>
      </top>
      <bottom style="thick">
        <color rgb="FF483B05"/>
      </bottom>
      <diagonal/>
    </border>
    <border>
      <left style="thick">
        <color rgb="FFFFFFFF"/>
      </left>
      <right style="thick">
        <color rgb="FFFFFFFF"/>
      </right>
      <top/>
      <bottom style="medium">
        <color rgb="FF524B43"/>
      </bottom>
      <diagonal/>
    </border>
    <border>
      <left/>
      <right style="thick">
        <color rgb="FFFFFFFF"/>
      </right>
      <top/>
      <bottom style="medium">
        <color rgb="FF524B43"/>
      </bottom>
      <diagonal/>
    </border>
    <border>
      <left style="thick">
        <color rgb="FFFFFFFF"/>
      </left>
      <right style="thick">
        <color rgb="FFFFFFFF"/>
      </right>
      <top/>
      <bottom/>
      <diagonal/>
    </border>
    <border>
      <left/>
      <right style="thick">
        <color rgb="FFFFFFFF"/>
      </right>
      <top/>
      <bottom/>
      <diagonal/>
    </border>
    <border>
      <left style="thick">
        <color rgb="FFFFFFFF"/>
      </left>
      <right style="thick">
        <color rgb="FFFFFFFF"/>
      </right>
      <top/>
      <bottom style="thick">
        <color rgb="FF483B05"/>
      </bottom>
      <diagonal/>
    </border>
    <border>
      <left/>
      <right style="thick">
        <color rgb="FFFFFFFF"/>
      </right>
      <top/>
      <bottom style="thick">
        <color rgb="FF483B05"/>
      </bottom>
      <diagonal/>
    </border>
    <border>
      <left style="thick">
        <color rgb="FFFFFFFF"/>
      </left>
      <right style="thick">
        <color rgb="FFFFFFFF"/>
      </right>
      <top/>
      <bottom style="thick">
        <color rgb="FF524B43"/>
      </bottom>
      <diagonal/>
    </border>
    <border>
      <left/>
      <right style="thick">
        <color rgb="FFFFFFFF"/>
      </right>
      <top/>
      <bottom style="thick">
        <color rgb="FF524B43"/>
      </bottom>
      <diagonal/>
    </border>
    <border>
      <left style="medium">
        <color rgb="FFFFFFFF"/>
      </left>
      <right style="medium">
        <color rgb="FFFFFFFF"/>
      </right>
      <top/>
      <bottom style="medium">
        <color rgb="FFFFFFFF"/>
      </bottom>
      <diagonal/>
    </border>
    <border>
      <left/>
      <right/>
      <top/>
      <bottom style="medium">
        <color rgb="FF524B43"/>
      </bottom>
      <diagonal/>
    </border>
    <border>
      <left/>
      <right/>
      <top/>
      <bottom style="thick">
        <color rgb="FFFFFFFF"/>
      </bottom>
      <diagonal/>
    </border>
    <border>
      <left style="thick">
        <color rgb="FFFFFFFF"/>
      </left>
      <right style="thick">
        <color rgb="FFFFFFFF"/>
      </right>
      <top style="thick">
        <color rgb="FFFFFFFF"/>
      </top>
      <bottom style="thick">
        <color rgb="FFFFFFFF"/>
      </bottom>
      <diagonal/>
    </border>
    <border>
      <left/>
      <right/>
      <top style="medium">
        <color rgb="FF524B43"/>
      </top>
      <bottom style="medium">
        <color rgb="FF524B43"/>
      </bottom>
      <diagonal/>
    </border>
    <border>
      <left style="thick">
        <color rgb="FFFFFFFF"/>
      </left>
      <right style="thick">
        <color rgb="FFFFFFFF"/>
      </right>
      <top style="medium">
        <color rgb="FF524B43"/>
      </top>
      <bottom style="medium">
        <color rgb="FF524B43"/>
      </bottom>
      <diagonal/>
    </border>
    <border>
      <left/>
      <right style="thick">
        <color rgb="FFFFFFFF"/>
      </right>
      <top style="medium">
        <color rgb="FF524B43"/>
      </top>
      <bottom style="medium">
        <color rgb="FF524B43"/>
      </bottom>
      <diagonal/>
    </border>
    <border>
      <left style="thick">
        <color rgb="FFFFFFFF"/>
      </left>
      <right style="thick">
        <color rgb="FFFFFFFF"/>
      </right>
      <top style="medium">
        <color rgb="FF524B43"/>
      </top>
      <bottom/>
      <diagonal/>
    </border>
    <border>
      <left/>
      <right/>
      <top style="medium">
        <color rgb="FF524B43"/>
      </top>
      <bottom/>
      <diagonal/>
    </border>
    <border>
      <left/>
      <right style="thick">
        <color rgb="FFFFFFFF"/>
      </right>
      <top style="medium">
        <color rgb="FF524B43"/>
      </top>
      <bottom/>
      <diagonal/>
    </border>
    <border>
      <left style="thick">
        <color rgb="FFFFFFFF"/>
      </left>
      <right style="thick">
        <color rgb="FFFFFFFF"/>
      </right>
      <top style="thick">
        <color rgb="FF524B43"/>
      </top>
      <bottom style="thick">
        <color rgb="FF524B43"/>
      </bottom>
      <diagonal/>
    </border>
    <border>
      <left/>
      <right style="thick">
        <color rgb="FFFFFFFF"/>
      </right>
      <top style="thick">
        <color rgb="FF524B43"/>
      </top>
      <bottom style="thick">
        <color rgb="FF524B43"/>
      </bottom>
      <diagonal/>
    </border>
    <border>
      <left style="thick">
        <color rgb="FFFFFFFF"/>
      </left>
      <right/>
      <top/>
      <bottom style="thick">
        <color rgb="FF524B43"/>
      </bottom>
      <diagonal/>
    </border>
    <border>
      <left/>
      <right/>
      <top style="thick">
        <color rgb="FF524B43"/>
      </top>
      <bottom style="thick">
        <color rgb="FFFFFFFF"/>
      </bottom>
      <diagonal/>
    </border>
    <border>
      <left style="thick">
        <color rgb="FFFFFFFF"/>
      </left>
      <right style="thick">
        <color rgb="FFFFFFFF"/>
      </right>
      <top/>
      <bottom style="thick">
        <color rgb="FFFFFFFF"/>
      </bottom>
      <diagonal/>
    </border>
    <border>
      <left/>
      <right/>
      <top style="thick">
        <color rgb="FF524B43"/>
      </top>
      <bottom/>
      <diagonal/>
    </border>
    <border>
      <left/>
      <right style="thick">
        <color rgb="FFFFFFFF"/>
      </right>
      <top style="thick">
        <color rgb="FF524B43"/>
      </top>
      <bottom/>
      <diagonal/>
    </border>
    <border>
      <left style="thick">
        <color rgb="FFFFFFFF"/>
      </left>
      <right style="thick">
        <color rgb="FFFFFFFF"/>
      </right>
      <top style="thick">
        <color rgb="FF524B43"/>
      </top>
      <bottom/>
      <diagonal/>
    </border>
    <border>
      <left/>
      <right/>
      <top style="medium">
        <color rgb="FF524B43"/>
      </top>
      <bottom style="thick">
        <color rgb="FF524B43"/>
      </bottom>
      <diagonal/>
    </border>
    <border>
      <left style="thick">
        <color rgb="FFFFFFFF"/>
      </left>
      <right/>
      <top/>
      <bottom style="medium">
        <color rgb="FF524B43"/>
      </bottom>
      <diagonal/>
    </border>
    <border>
      <left/>
      <right/>
      <top style="thick">
        <color rgb="FF483B05"/>
      </top>
      <bottom style="thick">
        <color rgb="FFFFFFFF"/>
      </bottom>
      <diagonal/>
    </border>
    <border>
      <left/>
      <right/>
      <top style="thick">
        <color rgb="FF483B05"/>
      </top>
      <bottom/>
      <diagonal/>
    </border>
    <border>
      <left/>
      <right/>
      <top style="thick">
        <color rgb="FFFFFFFF"/>
      </top>
      <bottom style="thick">
        <color rgb="FF483B05"/>
      </bottom>
      <diagonal/>
    </border>
    <border>
      <left style="thick">
        <color rgb="FFFFFFFF"/>
      </left>
      <right/>
      <top style="thick">
        <color rgb="FF483B05"/>
      </top>
      <bottom style="medium">
        <color rgb="FF524B43"/>
      </bottom>
      <diagonal/>
    </border>
    <border>
      <left/>
      <right/>
      <top style="thick">
        <color rgb="FF483B05"/>
      </top>
      <bottom style="medium">
        <color rgb="FF524B43"/>
      </bottom>
      <diagonal/>
    </border>
    <border>
      <left/>
      <right style="thick">
        <color rgb="FFFFFFFF"/>
      </right>
      <top style="thick">
        <color rgb="FF483B05"/>
      </top>
      <bottom style="medium">
        <color rgb="FF524B43"/>
      </bottom>
      <diagonal/>
    </border>
    <border>
      <left style="thick">
        <color rgb="FFFFFFFF"/>
      </left>
      <right/>
      <top style="medium">
        <color rgb="FF524B43"/>
      </top>
      <bottom style="medium">
        <color rgb="FF524B43"/>
      </bottom>
      <diagonal/>
    </border>
    <border>
      <left/>
      <right style="thick">
        <color rgb="FFFFFFFF"/>
      </right>
      <top/>
      <bottom style="thick">
        <color rgb="FFFFFFFF"/>
      </bottom>
      <diagonal/>
    </border>
    <border>
      <left/>
      <right style="thick">
        <color rgb="FFFFFFFF"/>
      </right>
      <top style="thick">
        <color rgb="FFFFFFFF"/>
      </top>
      <bottom style="thick">
        <color rgb="FFFFFFFF"/>
      </bottom>
      <diagonal/>
    </border>
    <border>
      <left/>
      <right style="thick">
        <color rgb="FFFFFFFF"/>
      </right>
      <top style="thick">
        <color rgb="FFFFFFFF"/>
      </top>
      <bottom style="thick">
        <color rgb="FF483B05"/>
      </bottom>
      <diagonal/>
    </border>
    <border>
      <left style="thick">
        <color rgb="FFFFFFFF"/>
      </left>
      <right/>
      <top style="thick">
        <color rgb="FF483B05"/>
      </top>
      <bottom style="thick">
        <color rgb="FF483B05"/>
      </bottom>
      <diagonal/>
    </border>
    <border>
      <left style="thick">
        <color rgb="FFFFFFFF"/>
      </left>
      <right/>
      <top style="thick">
        <color rgb="FFFFFFFF"/>
      </top>
      <bottom style="thick">
        <color rgb="FFFFFFFF"/>
      </bottom>
      <diagonal/>
    </border>
    <border>
      <left style="thick">
        <color rgb="FFFFFFFF"/>
      </left>
      <right/>
      <top style="medium">
        <color rgb="FF524B43"/>
      </top>
      <bottom style="thick">
        <color rgb="FF524B43"/>
      </bottom>
      <diagonal/>
    </border>
    <border>
      <left style="thick">
        <color rgb="FFFFFFFF"/>
      </left>
      <right/>
      <top style="thick">
        <color rgb="FF524B43"/>
      </top>
      <bottom style="thick">
        <color rgb="FF524B43"/>
      </bottom>
      <diagonal/>
    </border>
    <border>
      <left/>
      <right style="thick">
        <color rgb="FFFFFFFF"/>
      </right>
      <top style="thick">
        <color rgb="FF483B05"/>
      </top>
      <bottom/>
      <diagonal/>
    </border>
    <border>
      <left style="thick">
        <color rgb="FFFFFFFF"/>
      </left>
      <right style="thick">
        <color rgb="FFFFFFFF"/>
      </right>
      <top style="thick">
        <color rgb="FF524B43"/>
      </top>
      <bottom style="medium">
        <color rgb="FF524B43"/>
      </bottom>
      <diagonal/>
    </border>
    <border>
      <left/>
      <right style="thick">
        <color rgb="FFFFFFFF"/>
      </right>
      <top style="thick">
        <color rgb="FF524B43"/>
      </top>
      <bottom style="medium">
        <color rgb="FF524B43"/>
      </bottom>
      <diagonal/>
    </border>
    <border>
      <left style="thick">
        <color rgb="FFFFFFFF"/>
      </left>
      <right/>
      <top style="thick">
        <color rgb="FF524B43"/>
      </top>
      <bottom style="medium">
        <color rgb="FF524B43"/>
      </bottom>
      <diagonal/>
    </border>
    <border>
      <left style="thick">
        <color rgb="FFFFFFFF"/>
      </left>
      <right style="thick">
        <color rgb="FFFFFFFF"/>
      </right>
      <top style="thick">
        <color rgb="FF524B43"/>
      </top>
      <bottom style="thick">
        <color rgb="FF483B05"/>
      </bottom>
      <diagonal/>
    </border>
    <border>
      <left/>
      <right style="thick">
        <color rgb="FFFFFFFF"/>
      </right>
      <top style="thick">
        <color rgb="FF524B43"/>
      </top>
      <bottom style="thick">
        <color rgb="FF483B05"/>
      </bottom>
      <diagonal/>
    </border>
    <border>
      <left style="thick">
        <color rgb="FFFFFFFF"/>
      </left>
      <right style="thick">
        <color rgb="FFFFFFFF"/>
      </right>
      <top style="thick">
        <color rgb="FF524B43"/>
      </top>
      <bottom style="thin">
        <color rgb="FF524B43"/>
      </bottom>
      <diagonal/>
    </border>
    <border>
      <left style="thick">
        <color rgb="FFFFFFFF"/>
      </left>
      <right/>
      <top style="thick">
        <color rgb="FF524B43"/>
      </top>
      <bottom style="thin">
        <color rgb="FF524B43"/>
      </bottom>
      <diagonal/>
    </border>
    <border>
      <left/>
      <right style="thick">
        <color rgb="FFFFFFFF"/>
      </right>
      <top style="thick">
        <color rgb="FF524B43"/>
      </top>
      <bottom style="thin">
        <color rgb="FF524B43"/>
      </bottom>
      <diagonal/>
    </border>
    <border>
      <left style="thick">
        <color rgb="FFFFFFFF"/>
      </left>
      <right/>
      <top style="thick">
        <color rgb="FF483B05"/>
      </top>
      <bottom/>
      <diagonal/>
    </border>
    <border>
      <left style="thick">
        <color rgb="FFFFFFFF"/>
      </left>
      <right/>
      <top/>
      <bottom/>
      <diagonal/>
    </border>
    <border>
      <left style="thick">
        <color rgb="FFFFFFFF"/>
      </left>
      <right/>
      <top style="medium">
        <color rgb="FF524B43"/>
      </top>
      <bottom/>
      <diagonal/>
    </border>
    <border>
      <left style="medium">
        <color rgb="FFFFFFFF"/>
      </left>
      <right style="medium">
        <color rgb="FFFFFFFF"/>
      </right>
      <top style="medium">
        <color rgb="FF524B43"/>
      </top>
      <bottom/>
      <diagonal/>
    </border>
    <border>
      <left/>
      <right/>
      <top style="thin">
        <color rgb="FF524B43"/>
      </top>
      <bottom style="medium">
        <color rgb="FF524B43"/>
      </bottom>
      <diagonal/>
    </border>
    <border>
      <left/>
      <right/>
      <top style="thin">
        <color rgb="FF524B43"/>
      </top>
      <bottom style="thin">
        <color rgb="FF524B43"/>
      </bottom>
      <diagonal/>
    </border>
    <border>
      <left/>
      <right/>
      <top style="thin">
        <color indexed="64"/>
      </top>
      <bottom style="thin">
        <color indexed="64"/>
      </bottom>
      <diagonal/>
    </border>
    <border>
      <left style="thick">
        <color rgb="FFFFFFFF"/>
      </left>
      <right style="thick">
        <color rgb="FFFFFFFF"/>
      </right>
      <top style="thin">
        <color rgb="FF524B43"/>
      </top>
      <bottom style="thin">
        <color rgb="FF524B43"/>
      </bottom>
      <diagonal/>
    </border>
    <border>
      <left/>
      <right style="thick">
        <color rgb="FFFFFFFF"/>
      </right>
      <top style="thin">
        <color rgb="FF524B43"/>
      </top>
      <bottom style="thin">
        <color rgb="FF524B43"/>
      </bottom>
      <diagonal/>
    </border>
    <border>
      <left style="thick">
        <color rgb="FFFFFFFF"/>
      </left>
      <right style="thick">
        <color rgb="FFFFFFFF"/>
      </right>
      <top style="thin">
        <color rgb="FF524B43"/>
      </top>
      <bottom/>
      <diagonal/>
    </border>
    <border>
      <left/>
      <right/>
      <top style="thin">
        <color rgb="FF524B43"/>
      </top>
      <bottom/>
      <diagonal/>
    </border>
    <border>
      <left/>
      <right style="thick">
        <color rgb="FFFFFFFF"/>
      </right>
      <top style="thin">
        <color rgb="FF524B43"/>
      </top>
      <bottom/>
      <diagonal/>
    </border>
    <border>
      <left style="thick">
        <color rgb="FFFFFFFF"/>
      </left>
      <right style="thick">
        <color rgb="FFFFFFFF"/>
      </right>
      <top/>
      <bottom style="thin">
        <color rgb="FF524B43"/>
      </bottom>
      <diagonal/>
    </border>
    <border>
      <left/>
      <right/>
      <top/>
      <bottom style="thin">
        <color rgb="FF524B43"/>
      </bottom>
      <diagonal/>
    </border>
    <border>
      <left/>
      <right style="thick">
        <color rgb="FFFFFFFF"/>
      </right>
      <top/>
      <bottom style="thin">
        <color rgb="FF524B43"/>
      </bottom>
      <diagonal/>
    </border>
  </borders>
  <cellStyleXfs count="3">
    <xf numFmtId="0" fontId="0" fillId="0" borderId="0"/>
    <xf numFmtId="0" fontId="4" fillId="0" borderId="0" applyNumberFormat="0" applyFill="0" applyBorder="0" applyAlignment="0" applyProtection="0"/>
    <xf numFmtId="0" fontId="8" fillId="0" borderId="0"/>
  </cellStyleXfs>
  <cellXfs count="269">
    <xf numFmtId="0" fontId="0" fillId="0" borderId="0" xfId="0"/>
    <xf numFmtId="0" fontId="1" fillId="0" borderId="0" xfId="0" applyFont="1" applyAlignment="1">
      <alignment vertical="center"/>
    </xf>
    <xf numFmtId="0" fontId="2" fillId="0" borderId="0" xfId="0" applyFont="1"/>
    <xf numFmtId="0" fontId="0" fillId="0" borderId="0" xfId="0" applyAlignment="1">
      <alignment horizontal="left" vertical="center"/>
    </xf>
    <xf numFmtId="0" fontId="3" fillId="0" borderId="3" xfId="0" applyFont="1" applyBorder="1" applyAlignment="1">
      <alignment horizontal="left" vertical="center" wrapText="1"/>
    </xf>
    <xf numFmtId="0" fontId="5" fillId="0" borderId="0" xfId="0" applyFont="1" applyAlignment="1">
      <alignment vertical="center"/>
    </xf>
    <xf numFmtId="0" fontId="6" fillId="0" borderId="0" xfId="0" applyFont="1" applyAlignment="1">
      <alignment horizontal="left" vertical="center"/>
    </xf>
    <xf numFmtId="0" fontId="6" fillId="0" borderId="0" xfId="0" applyFont="1"/>
    <xf numFmtId="0" fontId="7" fillId="0" borderId="0" xfId="0" applyFont="1" applyAlignment="1">
      <alignment vertical="center" wrapText="1"/>
    </xf>
    <xf numFmtId="0" fontId="0" fillId="0" borderId="0" xfId="0" applyAlignment="1">
      <alignment horizontal="right"/>
    </xf>
    <xf numFmtId="0" fontId="6" fillId="0" borderId="0" xfId="0" applyFont="1" applyAlignment="1">
      <alignment horizontal="right"/>
    </xf>
    <xf numFmtId="0" fontId="3" fillId="0" borderId="3" xfId="0" applyFont="1" applyBorder="1" applyAlignment="1">
      <alignment horizontal="center" vertical="center" wrapText="1"/>
    </xf>
    <xf numFmtId="0" fontId="2" fillId="0" borderId="0" xfId="1"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9" fillId="0" borderId="0" xfId="0" applyFont="1"/>
    <xf numFmtId="0" fontId="9" fillId="0" borderId="0" xfId="0" applyFont="1" applyAlignment="1">
      <alignment horizontal="left" vertical="center"/>
    </xf>
    <xf numFmtId="0" fontId="5" fillId="0" borderId="0" xfId="0" applyFont="1" applyAlignment="1">
      <alignment vertical="center" wrapText="1"/>
    </xf>
    <xf numFmtId="0" fontId="10" fillId="0" borderId="0" xfId="0" applyFont="1" applyAlignment="1">
      <alignment vertical="center"/>
    </xf>
    <xf numFmtId="0" fontId="11" fillId="0" borderId="6" xfId="0" applyFont="1" applyBorder="1" applyAlignment="1">
      <alignment vertical="center"/>
    </xf>
    <xf numFmtId="0" fontId="12" fillId="0" borderId="0" xfId="0" applyFont="1"/>
    <xf numFmtId="0" fontId="13" fillId="0" borderId="5" xfId="0" applyFont="1" applyBorder="1" applyAlignment="1">
      <alignment vertical="center" wrapText="1"/>
    </xf>
    <xf numFmtId="0" fontId="14" fillId="0" borderId="5" xfId="0" applyFont="1" applyBorder="1" applyAlignment="1">
      <alignment horizontal="right" vertical="center" wrapText="1" indent="1"/>
    </xf>
    <xf numFmtId="3" fontId="11" fillId="0" borderId="10" xfId="0" applyNumberFormat="1" applyFont="1" applyBorder="1" applyAlignment="1">
      <alignment horizontal="right" vertical="center" wrapText="1"/>
    </xf>
    <xf numFmtId="3" fontId="11" fillId="0" borderId="9" xfId="0" applyNumberFormat="1" applyFont="1" applyBorder="1" applyAlignment="1">
      <alignment horizontal="right" vertical="center" wrapText="1"/>
    </xf>
    <xf numFmtId="3" fontId="11" fillId="0" borderId="16" xfId="0" applyNumberFormat="1" applyFont="1" applyBorder="1" applyAlignment="1">
      <alignment horizontal="right" vertical="center" wrapText="1"/>
    </xf>
    <xf numFmtId="3" fontId="11" fillId="0" borderId="15" xfId="0" applyNumberFormat="1" applyFont="1" applyBorder="1" applyAlignment="1">
      <alignment horizontal="right" vertical="center" wrapText="1"/>
    </xf>
    <xf numFmtId="0" fontId="14" fillId="0" borderId="4" xfId="0" applyFont="1" applyBorder="1" applyAlignment="1">
      <alignment vertical="center" wrapText="1"/>
    </xf>
    <xf numFmtId="9" fontId="14" fillId="0" borderId="4" xfId="0" applyNumberFormat="1" applyFont="1" applyBorder="1" applyAlignment="1">
      <alignment horizontal="right" vertical="center" wrapText="1" indent="1"/>
    </xf>
    <xf numFmtId="0" fontId="12" fillId="0" borderId="0" xfId="0" applyFont="1" applyAlignment="1">
      <alignment vertical="center"/>
    </xf>
    <xf numFmtId="0" fontId="14" fillId="2" borderId="29" xfId="0" applyFont="1" applyFill="1" applyBorder="1" applyAlignment="1">
      <alignment vertical="center" wrapText="1"/>
    </xf>
    <xf numFmtId="0" fontId="14" fillId="2" borderId="4" xfId="0" applyFont="1" applyFill="1" applyBorder="1" applyAlignment="1">
      <alignment vertical="center" wrapText="1"/>
    </xf>
    <xf numFmtId="0" fontId="14" fillId="0" borderId="3" xfId="0" applyFont="1" applyBorder="1" applyAlignment="1">
      <alignment horizontal="right" vertical="center" wrapText="1"/>
    </xf>
    <xf numFmtId="0" fontId="14" fillId="0" borderId="8" xfId="0" applyFont="1" applyBorder="1" applyAlignment="1">
      <alignment vertical="center"/>
    </xf>
    <xf numFmtId="0" fontId="11" fillId="0" borderId="14" xfId="0" applyFont="1" applyBorder="1" applyAlignment="1">
      <alignment horizontal="right" vertical="center" wrapText="1"/>
    </xf>
    <xf numFmtId="0" fontId="11" fillId="0" borderId="18" xfId="0" applyFont="1" applyBorder="1" applyAlignment="1">
      <alignment vertical="center" wrapText="1"/>
    </xf>
    <xf numFmtId="0" fontId="11" fillId="0" borderId="9" xfId="0" applyFont="1" applyBorder="1" applyAlignment="1">
      <alignment horizontal="right" vertical="center" wrapText="1"/>
    </xf>
    <xf numFmtId="0" fontId="11" fillId="0" borderId="10" xfId="0" applyFont="1" applyBorder="1" applyAlignment="1">
      <alignment horizontal="right" vertical="center" wrapText="1"/>
    </xf>
    <xf numFmtId="0" fontId="14" fillId="0" borderId="14" xfId="0" applyFont="1" applyBorder="1" applyAlignment="1">
      <alignment vertical="center"/>
    </xf>
    <xf numFmtId="0" fontId="13" fillId="0" borderId="0" xfId="0" applyFont="1"/>
    <xf numFmtId="0" fontId="14" fillId="0" borderId="38" xfId="0" applyFont="1" applyBorder="1" applyAlignment="1">
      <alignment horizontal="center" vertical="center" wrapText="1"/>
    </xf>
    <xf numFmtId="3" fontId="14" fillId="0" borderId="8" xfId="0" applyNumberFormat="1" applyFont="1" applyFill="1" applyBorder="1" applyAlignment="1">
      <alignment horizontal="right" vertical="center" wrapText="1"/>
    </xf>
    <xf numFmtId="0" fontId="11" fillId="0" borderId="9" xfId="0" applyFont="1" applyBorder="1" applyAlignment="1">
      <alignment vertical="center" wrapText="1"/>
    </xf>
    <xf numFmtId="3" fontId="11" fillId="0" borderId="10" xfId="0" applyNumberFormat="1" applyFont="1" applyFill="1" applyBorder="1" applyAlignment="1">
      <alignment horizontal="right" vertical="center" wrapText="1"/>
    </xf>
    <xf numFmtId="3" fontId="11" fillId="0" borderId="0" xfId="0" applyNumberFormat="1" applyFont="1"/>
    <xf numFmtId="0" fontId="13" fillId="0" borderId="0" xfId="0" applyFont="1" applyAlignment="1">
      <alignment vertical="center"/>
    </xf>
    <xf numFmtId="0" fontId="11" fillId="0" borderId="20" xfId="0" applyFont="1" applyBorder="1" applyAlignment="1">
      <alignment vertical="center"/>
    </xf>
    <xf numFmtId="0" fontId="11" fillId="0" borderId="48" xfId="0" applyFont="1" applyBorder="1" applyAlignment="1">
      <alignment vertical="center"/>
    </xf>
    <xf numFmtId="0" fontId="14" fillId="0" borderId="0" xfId="0" applyFont="1" applyAlignment="1">
      <alignment horizontal="center" vertical="center"/>
    </xf>
    <xf numFmtId="0" fontId="11" fillId="0" borderId="52" xfId="0" applyFont="1" applyBorder="1" applyAlignment="1">
      <alignment horizontal="center" vertical="center" wrapText="1"/>
    </xf>
    <xf numFmtId="0" fontId="11" fillId="0" borderId="53" xfId="0" applyFont="1" applyBorder="1" applyAlignment="1">
      <alignment vertical="center" wrapText="1"/>
    </xf>
    <xf numFmtId="3" fontId="11" fillId="0" borderId="54" xfId="0" applyNumberFormat="1" applyFont="1" applyBorder="1" applyAlignment="1">
      <alignment horizontal="right" vertical="center"/>
    </xf>
    <xf numFmtId="0" fontId="11" fillId="0" borderId="9" xfId="0" applyFont="1" applyBorder="1" applyAlignment="1">
      <alignment horizontal="center" vertical="center" wrapText="1"/>
    </xf>
    <xf numFmtId="0" fontId="11" fillId="0" borderId="10" xfId="0" applyFont="1" applyBorder="1" applyAlignment="1">
      <alignment vertical="center" wrapText="1"/>
    </xf>
    <xf numFmtId="3" fontId="11" fillId="0" borderId="43" xfId="0" applyNumberFormat="1" applyFont="1" applyBorder="1" applyAlignment="1">
      <alignment horizontal="right" vertical="center"/>
    </xf>
    <xf numFmtId="0" fontId="11" fillId="0" borderId="15" xfId="0" applyFont="1" applyBorder="1" applyAlignment="1">
      <alignment horizontal="center" vertical="center" wrapText="1"/>
    </xf>
    <xf numFmtId="0" fontId="11" fillId="0" borderId="16" xfId="0" applyFont="1" applyBorder="1" applyAlignment="1">
      <alignment vertical="center" wrapText="1"/>
    </xf>
    <xf numFmtId="3" fontId="11" fillId="0" borderId="49" xfId="0" applyNumberFormat="1" applyFont="1" applyBorder="1" applyAlignment="1">
      <alignment horizontal="right" vertical="center"/>
    </xf>
    <xf numFmtId="164" fontId="11" fillId="0" borderId="61" xfId="0" applyNumberFormat="1" applyFont="1" applyBorder="1" applyAlignment="1">
      <alignment horizontal="right" vertical="center" wrapText="1"/>
    </xf>
    <xf numFmtId="0" fontId="11" fillId="2" borderId="63" xfId="0" applyFont="1" applyFill="1" applyBorder="1" applyAlignment="1">
      <alignment horizontal="center" vertical="center" wrapText="1"/>
    </xf>
    <xf numFmtId="0" fontId="11" fillId="0" borderId="26" xfId="0" applyFont="1" applyBorder="1" applyAlignment="1">
      <alignment vertical="center" wrapText="1"/>
    </xf>
    <xf numFmtId="3" fontId="11" fillId="0" borderId="62" xfId="0" applyNumberFormat="1" applyFont="1" applyBorder="1" applyAlignment="1">
      <alignment horizontal="right" vertical="center"/>
    </xf>
    <xf numFmtId="0" fontId="11" fillId="0" borderId="22" xfId="0" applyFont="1" applyBorder="1" applyAlignment="1">
      <alignment horizontal="center" vertical="center" wrapText="1"/>
    </xf>
    <xf numFmtId="0" fontId="11" fillId="0" borderId="23" xfId="0" applyFont="1" applyBorder="1" applyAlignment="1">
      <alignment vertical="center" wrapText="1"/>
    </xf>
    <xf numFmtId="3" fontId="11" fillId="0" borderId="62" xfId="0" applyNumberFormat="1" applyFont="1" applyBorder="1" applyAlignment="1">
      <alignment horizontal="right" vertical="center" wrapText="1"/>
    </xf>
    <xf numFmtId="3" fontId="11" fillId="0" borderId="61" xfId="0" applyNumberFormat="1" applyFont="1" applyBorder="1" applyAlignment="1">
      <alignment horizontal="right" vertical="center" wrapText="1"/>
    </xf>
    <xf numFmtId="0" fontId="11" fillId="0" borderId="61" xfId="0" applyFont="1" applyBorder="1" applyAlignment="1">
      <alignment horizontal="right" vertical="center" wrapText="1"/>
    </xf>
    <xf numFmtId="0" fontId="11" fillId="0" borderId="27" xfId="0" applyFont="1" applyBorder="1" applyAlignment="1">
      <alignment horizontal="center" vertical="center" wrapText="1"/>
    </xf>
    <xf numFmtId="0" fontId="11" fillId="0" borderId="28" xfId="0" applyFont="1" applyBorder="1" applyAlignment="1">
      <alignment vertical="center" wrapText="1"/>
    </xf>
    <xf numFmtId="10" fontId="11" fillId="0" borderId="50" xfId="0" applyNumberFormat="1" applyFont="1" applyBorder="1" applyAlignment="1">
      <alignment horizontal="right" vertical="center"/>
    </xf>
    <xf numFmtId="0" fontId="11" fillId="0" borderId="54" xfId="0" applyFont="1" applyBorder="1" applyAlignment="1">
      <alignment horizontal="right" vertical="center"/>
    </xf>
    <xf numFmtId="0" fontId="11" fillId="0" borderId="49" xfId="0" applyFont="1" applyBorder="1" applyAlignment="1">
      <alignment horizontal="right" vertical="center"/>
    </xf>
    <xf numFmtId="0" fontId="12" fillId="0" borderId="0" xfId="0" applyFont="1" applyAlignment="1">
      <alignment horizontal="right"/>
    </xf>
    <xf numFmtId="0" fontId="14" fillId="2" borderId="20" xfId="0" applyFont="1" applyFill="1" applyBorder="1" applyAlignment="1">
      <alignment vertical="center"/>
    </xf>
    <xf numFmtId="0" fontId="11" fillId="0" borderId="45" xfId="0" applyFont="1" applyBorder="1" applyAlignment="1">
      <alignment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vertical="center" wrapText="1"/>
    </xf>
    <xf numFmtId="3" fontId="14" fillId="0" borderId="10" xfId="0" applyNumberFormat="1" applyFont="1" applyBorder="1" applyAlignment="1">
      <alignment horizontal="right" vertical="center" wrapText="1"/>
    </xf>
    <xf numFmtId="0" fontId="14" fillId="0" borderId="10" xfId="0" applyFont="1" applyBorder="1" applyAlignment="1">
      <alignment horizontal="left" vertical="center" wrapText="1" indent="1"/>
    </xf>
    <xf numFmtId="0" fontId="11" fillId="0" borderId="10" xfId="0" applyFont="1" applyBorder="1" applyAlignment="1">
      <alignment horizontal="left" vertical="center" wrapText="1" indent="2"/>
    </xf>
    <xf numFmtId="0" fontId="14" fillId="2" borderId="31" xfId="0" applyFont="1" applyFill="1" applyBorder="1" applyAlignment="1">
      <alignment vertical="center"/>
    </xf>
    <xf numFmtId="0" fontId="11" fillId="0" borderId="44" xfId="0" applyFont="1" applyBorder="1" applyAlignment="1">
      <alignment vertical="center" wrapText="1"/>
    </xf>
    <xf numFmtId="0" fontId="14" fillId="0" borderId="0" xfId="0" quotePrefix="1" applyFont="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vertical="center" wrapText="1"/>
    </xf>
    <xf numFmtId="3" fontId="14" fillId="0" borderId="55" xfId="0" applyNumberFormat="1" applyFont="1" applyBorder="1" applyAlignment="1">
      <alignment horizontal="right" vertical="center" wrapText="1"/>
    </xf>
    <xf numFmtId="3" fontId="14" fillId="0" borderId="56" xfId="0" applyNumberFormat="1" applyFont="1" applyBorder="1" applyAlignment="1">
      <alignment horizontal="right" vertical="center" wrapText="1"/>
    </xf>
    <xf numFmtId="3" fontId="15" fillId="0" borderId="10" xfId="0" applyNumberFormat="1" applyFont="1" applyBorder="1" applyAlignment="1">
      <alignment horizontal="right" vertical="center" wrapText="1"/>
    </xf>
    <xf numFmtId="0" fontId="11" fillId="0" borderId="11" xfId="0" applyFont="1" applyBorder="1" applyAlignment="1">
      <alignment horizontal="center" vertical="center" wrapText="1"/>
    </xf>
    <xf numFmtId="0" fontId="11" fillId="0" borderId="12" xfId="0" applyFont="1" applyBorder="1" applyAlignment="1">
      <alignment vertical="center" wrapText="1"/>
    </xf>
    <xf numFmtId="3" fontId="11" fillId="0" borderId="12" xfId="0" applyNumberFormat="1" applyFont="1" applyBorder="1" applyAlignment="1">
      <alignment horizontal="right" vertical="center" wrapText="1"/>
    </xf>
    <xf numFmtId="0" fontId="11" fillId="0" borderId="7" xfId="0" applyFont="1" applyBorder="1" applyAlignment="1">
      <alignment horizontal="center" vertical="center" wrapText="1"/>
    </xf>
    <xf numFmtId="0" fontId="11" fillId="0" borderId="8" xfId="0" applyFont="1" applyBorder="1" applyAlignment="1">
      <alignment vertical="center" wrapText="1"/>
    </xf>
    <xf numFmtId="0" fontId="11" fillId="0" borderId="3" xfId="0" applyFont="1" applyBorder="1" applyAlignment="1">
      <alignment vertical="center"/>
    </xf>
    <xf numFmtId="0" fontId="11" fillId="0" borderId="3" xfId="0" applyFont="1" applyBorder="1" applyAlignment="1">
      <alignment vertical="center" wrapText="1"/>
    </xf>
    <xf numFmtId="17" fontId="14" fillId="0" borderId="0" xfId="0" applyNumberFormat="1" applyFont="1" applyAlignment="1">
      <alignment horizontal="center" vertical="center" wrapText="1"/>
    </xf>
    <xf numFmtId="3" fontId="14" fillId="0" borderId="28" xfId="0" applyNumberFormat="1" applyFont="1" applyBorder="1" applyAlignment="1">
      <alignment horizontal="right" vertical="center" wrapText="1"/>
    </xf>
    <xf numFmtId="3" fontId="11" fillId="0" borderId="12" xfId="0" applyNumberFormat="1" applyFont="1" applyFill="1" applyBorder="1" applyAlignment="1">
      <alignment horizontal="right" vertical="center" wrapText="1"/>
    </xf>
    <xf numFmtId="3" fontId="14" fillId="0" borderId="28" xfId="0" applyNumberFormat="1" applyFont="1" applyFill="1" applyBorder="1" applyAlignment="1">
      <alignment horizontal="right" vertical="center" wrapText="1"/>
    </xf>
    <xf numFmtId="0" fontId="16" fillId="0" borderId="0" xfId="0" applyFont="1" applyAlignment="1">
      <alignment vertical="center"/>
    </xf>
    <xf numFmtId="0" fontId="14" fillId="0" borderId="0" xfId="0" applyFont="1" applyBorder="1" applyAlignment="1">
      <alignment vertical="center"/>
    </xf>
    <xf numFmtId="0" fontId="14" fillId="2" borderId="12" xfId="0" applyFont="1" applyFill="1" applyBorder="1" applyAlignment="1">
      <alignment vertical="center"/>
    </xf>
    <xf numFmtId="17"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3" xfId="0" applyFont="1" applyBorder="1" applyAlignment="1">
      <alignment vertical="center" wrapText="1"/>
    </xf>
    <xf numFmtId="2" fontId="11" fillId="0" borderId="72" xfId="0" applyNumberFormat="1" applyFont="1" applyBorder="1" applyAlignment="1">
      <alignment horizontal="center" vertical="center" wrapText="1"/>
    </xf>
    <xf numFmtId="2" fontId="11" fillId="0" borderId="74" xfId="0" applyNumberFormat="1" applyFont="1" applyBorder="1" applyAlignment="1">
      <alignment horizontal="center" vertical="center" wrapText="1"/>
    </xf>
    <xf numFmtId="0" fontId="11" fillId="0" borderId="67" xfId="0" applyFont="1" applyBorder="1" applyAlignment="1">
      <alignment horizontal="center" vertical="center" wrapText="1"/>
    </xf>
    <xf numFmtId="0" fontId="11" fillId="0" borderId="65" xfId="0" applyFont="1" applyBorder="1" applyAlignment="1">
      <alignment vertical="center" wrapText="1"/>
    </xf>
    <xf numFmtId="2" fontId="11" fillId="0" borderId="68" xfId="0" applyNumberFormat="1" applyFont="1" applyBorder="1" applyAlignment="1">
      <alignment horizontal="center" vertical="center" wrapText="1"/>
    </xf>
    <xf numFmtId="0" fontId="11" fillId="0" borderId="69" xfId="0" applyFont="1" applyBorder="1" applyAlignment="1">
      <alignment horizontal="center" vertical="center" wrapText="1"/>
    </xf>
    <xf numFmtId="0" fontId="11" fillId="0" borderId="70" xfId="0" applyFont="1" applyBorder="1" applyAlignment="1">
      <alignment vertical="center" wrapText="1"/>
    </xf>
    <xf numFmtId="2" fontId="11" fillId="0" borderId="71" xfId="0" applyNumberFormat="1" applyFont="1" applyBorder="1" applyAlignment="1">
      <alignment horizontal="center" vertical="center" wrapText="1"/>
    </xf>
    <xf numFmtId="3" fontId="11" fillId="0" borderId="74" xfId="0" applyNumberFormat="1" applyFont="1" applyBorder="1" applyAlignment="1">
      <alignment horizontal="center" vertical="center" wrapText="1"/>
    </xf>
    <xf numFmtId="0" fontId="11" fillId="0" borderId="74" xfId="0" applyFont="1" applyBorder="1" applyAlignment="1">
      <alignment horizontal="center" vertical="center" wrapText="1"/>
    </xf>
    <xf numFmtId="3" fontId="11" fillId="0" borderId="68" xfId="0" applyNumberFormat="1" applyFont="1" applyBorder="1" applyAlignment="1">
      <alignment horizontal="center" vertical="center" wrapText="1"/>
    </xf>
    <xf numFmtId="0" fontId="11" fillId="0" borderId="68" xfId="0" applyFont="1" applyBorder="1" applyAlignment="1">
      <alignment horizontal="center" vertical="center" wrapText="1"/>
    </xf>
    <xf numFmtId="3" fontId="11" fillId="0" borderId="71" xfId="0" applyNumberFormat="1" applyFont="1" applyBorder="1" applyAlignment="1">
      <alignment horizontal="center" vertical="center" wrapText="1"/>
    </xf>
    <xf numFmtId="0" fontId="11" fillId="0" borderId="71" xfId="0" applyFont="1" applyBorder="1" applyAlignment="1">
      <alignment horizontal="center" vertical="center" wrapText="1"/>
    </xf>
    <xf numFmtId="1" fontId="11" fillId="0" borderId="74" xfId="0" applyNumberFormat="1" applyFont="1" applyBorder="1" applyAlignment="1">
      <alignment horizontal="center" vertical="center" wrapText="1"/>
    </xf>
    <xf numFmtId="1" fontId="11" fillId="0" borderId="68" xfId="0" applyNumberFormat="1" applyFont="1" applyBorder="1" applyAlignment="1">
      <alignment horizontal="center" vertical="center" wrapText="1"/>
    </xf>
    <xf numFmtId="1" fontId="11" fillId="0" borderId="71" xfId="0" applyNumberFormat="1" applyFont="1" applyBorder="1" applyAlignment="1">
      <alignment horizontal="center" vertical="center" wrapText="1"/>
    </xf>
    <xf numFmtId="0" fontId="14" fillId="0" borderId="4" xfId="0" applyFont="1" applyBorder="1" applyAlignment="1">
      <alignment vertical="center"/>
    </xf>
    <xf numFmtId="0" fontId="14" fillId="2" borderId="16" xfId="0" applyFont="1" applyFill="1" applyBorder="1" applyAlignment="1">
      <alignment vertical="center"/>
    </xf>
    <xf numFmtId="17" fontId="14"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3" fontId="11" fillId="0" borderId="10"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vertical="center" wrapText="1"/>
    </xf>
    <xf numFmtId="3" fontId="14" fillId="0" borderId="12" xfId="0" applyNumberFormat="1" applyFont="1" applyBorder="1" applyAlignment="1">
      <alignment horizontal="center" vertical="center" wrapText="1"/>
    </xf>
    <xf numFmtId="0" fontId="11" fillId="0" borderId="18" xfId="0" applyFont="1" applyBorder="1" applyAlignment="1">
      <alignment horizontal="left" vertical="center" wrapText="1" indent="1"/>
    </xf>
    <xf numFmtId="0" fontId="14" fillId="0" borderId="1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5" xfId="0" applyFont="1" applyBorder="1" applyAlignment="1">
      <alignment vertical="center" wrapText="1"/>
    </xf>
    <xf numFmtId="3" fontId="14" fillId="0" borderId="27" xfId="0" applyNumberFormat="1" applyFont="1" applyBorder="1" applyAlignment="1">
      <alignment horizontal="center" vertical="center" wrapText="1"/>
    </xf>
    <xf numFmtId="3" fontId="14" fillId="0" borderId="28" xfId="0" applyNumberFormat="1" applyFont="1" applyBorder="1" applyAlignment="1">
      <alignment horizontal="center" vertical="center" wrapText="1"/>
    </xf>
    <xf numFmtId="0" fontId="14" fillId="0" borderId="15" xfId="0" applyFont="1" applyBorder="1" applyAlignment="1">
      <alignment horizontal="center" vertical="center" wrapText="1"/>
    </xf>
    <xf numFmtId="3" fontId="14" fillId="0" borderId="15"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0" fontId="14" fillId="0" borderId="4" xfId="0" applyFont="1" applyBorder="1" applyAlignment="1">
      <alignment horizontal="center" vertical="center" wrapText="1"/>
    </xf>
    <xf numFmtId="17" fontId="14" fillId="0" borderId="19" xfId="0" applyNumberFormat="1" applyFont="1" applyBorder="1" applyAlignment="1">
      <alignment horizontal="center" vertical="center" wrapText="1"/>
    </xf>
    <xf numFmtId="0" fontId="14" fillId="0" borderId="19"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58" xfId="0" applyFont="1" applyBorder="1" applyAlignment="1">
      <alignment vertical="center" wrapText="1"/>
    </xf>
    <xf numFmtId="3" fontId="11" fillId="0" borderId="57" xfId="0" applyNumberFormat="1" applyFont="1" applyBorder="1" applyAlignment="1">
      <alignment horizontal="center" vertical="center" wrapText="1"/>
    </xf>
    <xf numFmtId="0" fontId="11" fillId="0" borderId="59" xfId="0" applyFont="1" applyBorder="1" applyAlignment="1">
      <alignment horizontal="center" vertical="center" wrapText="1"/>
    </xf>
    <xf numFmtId="0" fontId="14" fillId="0" borderId="5" xfId="0" applyFont="1" applyBorder="1" applyAlignment="1">
      <alignment horizontal="center" vertical="center" wrapText="1"/>
    </xf>
    <xf numFmtId="1" fontId="14" fillId="0" borderId="28" xfId="0" applyNumberFormat="1" applyFont="1" applyBorder="1" applyAlignment="1">
      <alignment horizontal="center" vertical="center" wrapText="1"/>
    </xf>
    <xf numFmtId="0" fontId="14" fillId="0" borderId="28"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0" xfId="0" applyFont="1" applyAlignment="1">
      <alignment vertical="center" wrapText="1"/>
    </xf>
    <xf numFmtId="0" fontId="11" fillId="0" borderId="12" xfId="0" applyFont="1" applyBorder="1" applyAlignment="1">
      <alignment horizontal="center" vertical="center" wrapText="1"/>
    </xf>
    <xf numFmtId="0" fontId="11" fillId="0" borderId="25" xfId="0" applyFont="1" applyBorder="1" applyAlignment="1">
      <alignment vertical="center" wrapText="1"/>
    </xf>
    <xf numFmtId="0" fontId="11" fillId="0" borderId="24"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1" xfId="0" applyFont="1" applyBorder="1" applyAlignment="1">
      <alignment vertical="center" wrapText="1"/>
    </xf>
    <xf numFmtId="0" fontId="11" fillId="0" borderId="23" xfId="0" applyFont="1" applyBorder="1" applyAlignment="1">
      <alignment horizontal="center" vertical="center" wrapText="1"/>
    </xf>
    <xf numFmtId="0" fontId="12" fillId="0" borderId="4" xfId="0" applyFont="1" applyBorder="1" applyAlignment="1">
      <alignment vertical="center"/>
    </xf>
    <xf numFmtId="0" fontId="14" fillId="2" borderId="16" xfId="0" applyFont="1" applyFill="1" applyBorder="1" applyAlignment="1">
      <alignment vertical="center" wrapText="1"/>
    </xf>
    <xf numFmtId="3" fontId="11" fillId="0" borderId="9" xfId="0" applyNumberFormat="1" applyFont="1" applyBorder="1" applyAlignment="1">
      <alignment horizontal="center" vertical="center" wrapText="1"/>
    </xf>
    <xf numFmtId="0" fontId="11" fillId="0" borderId="0" xfId="0" applyFont="1" applyAlignment="1">
      <alignment horizontal="left" vertical="center" wrapText="1" indent="1"/>
    </xf>
    <xf numFmtId="3" fontId="11" fillId="0" borderId="11" xfId="0" applyNumberFormat="1" applyFont="1" applyBorder="1" applyAlignment="1">
      <alignment horizontal="center" vertical="center" wrapText="1"/>
    </xf>
    <xf numFmtId="3" fontId="11" fillId="0" borderId="12"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left" vertical="center" wrapText="1" indent="1"/>
    </xf>
    <xf numFmtId="3" fontId="11" fillId="0" borderId="23" xfId="0" applyNumberFormat="1" applyFont="1" applyBorder="1" applyAlignment="1">
      <alignment horizontal="center" vertical="center" wrapText="1"/>
    </xf>
    <xf numFmtId="3" fontId="11" fillId="0" borderId="22" xfId="0" applyNumberFormat="1" applyFont="1" applyBorder="1" applyAlignment="1">
      <alignment horizontal="center" vertical="center" wrapText="1"/>
    </xf>
    <xf numFmtId="3" fontId="14" fillId="0" borderId="11" xfId="0" applyNumberFormat="1" applyFont="1" applyBorder="1" applyAlignment="1">
      <alignment horizontal="center" vertical="center" wrapText="1"/>
    </xf>
    <xf numFmtId="3" fontId="11" fillId="0" borderId="24" xfId="0" applyNumberFormat="1" applyFont="1" applyBorder="1" applyAlignment="1">
      <alignment horizontal="center" vertical="center" wrapText="1"/>
    </xf>
    <xf numFmtId="3" fontId="11" fillId="0" borderId="26" xfId="0" applyNumberFormat="1" applyFont="1" applyBorder="1" applyAlignment="1">
      <alignment horizontal="center" vertical="center" wrapText="1"/>
    </xf>
    <xf numFmtId="0" fontId="18" fillId="0" borderId="0" xfId="0" applyFont="1"/>
    <xf numFmtId="0" fontId="13" fillId="0" borderId="0" xfId="0" applyFont="1" applyBorder="1" applyAlignment="1">
      <alignment vertical="center" wrapText="1"/>
    </xf>
    <xf numFmtId="0" fontId="14" fillId="0" borderId="25" xfId="0" applyFont="1" applyBorder="1" applyAlignment="1">
      <alignment horizontal="center" vertical="center" wrapText="1"/>
    </xf>
    <xf numFmtId="0" fontId="14" fillId="0" borderId="21" xfId="0" applyFont="1" applyBorder="1" applyAlignment="1">
      <alignment vertical="center" wrapText="1"/>
    </xf>
    <xf numFmtId="0" fontId="14" fillId="0" borderId="21" xfId="0" applyFont="1" applyBorder="1" applyAlignment="1">
      <alignment horizontal="right" vertical="center" indent="1"/>
    </xf>
    <xf numFmtId="3" fontId="14" fillId="0" borderId="21" xfId="0" applyNumberFormat="1" applyFont="1" applyBorder="1" applyAlignment="1">
      <alignment horizontal="right" vertical="center" indent="1"/>
    </xf>
    <xf numFmtId="0" fontId="11" fillId="0" borderId="0" xfId="0" applyFont="1" applyBorder="1" applyAlignment="1">
      <alignment vertical="center" wrapText="1"/>
    </xf>
    <xf numFmtId="3" fontId="11" fillId="0" borderId="0" xfId="0" applyNumberFormat="1" applyFont="1" applyBorder="1" applyAlignment="1">
      <alignment horizontal="right" vertical="center" indent="1"/>
    </xf>
    <xf numFmtId="0" fontId="11" fillId="0" borderId="64" xfId="0" applyFont="1" applyBorder="1" applyAlignment="1">
      <alignment vertical="center" wrapText="1"/>
    </xf>
    <xf numFmtId="3" fontId="11" fillId="0" borderId="64" xfId="0" applyNumberFormat="1" applyFont="1" applyBorder="1" applyAlignment="1">
      <alignment horizontal="right" vertical="center" indent="1"/>
    </xf>
    <xf numFmtId="3" fontId="11" fillId="0" borderId="65" xfId="0" applyNumberFormat="1" applyFont="1" applyBorder="1" applyAlignment="1">
      <alignment horizontal="right" vertical="center" indent="1"/>
    </xf>
    <xf numFmtId="3" fontId="11" fillId="0" borderId="18" xfId="0" applyNumberFormat="1" applyFont="1" applyBorder="1" applyAlignment="1">
      <alignment horizontal="right" vertical="center" indent="1"/>
    </xf>
    <xf numFmtId="3" fontId="14" fillId="0" borderId="0" xfId="0" applyNumberFormat="1" applyFont="1" applyBorder="1" applyAlignment="1">
      <alignment horizontal="right" vertical="center" indent="1"/>
    </xf>
    <xf numFmtId="0" fontId="11" fillId="0" borderId="0" xfId="0" applyFont="1" applyBorder="1" applyAlignment="1">
      <alignment horizontal="right" vertical="center" indent="1"/>
    </xf>
    <xf numFmtId="0" fontId="11" fillId="0" borderId="66" xfId="0" applyFont="1" applyBorder="1" applyAlignment="1">
      <alignment vertical="center" wrapText="1"/>
    </xf>
    <xf numFmtId="0" fontId="11" fillId="0" borderId="66" xfId="0" applyFont="1" applyBorder="1" applyAlignment="1">
      <alignment horizontal="right" vertical="center" indent="1"/>
    </xf>
    <xf numFmtId="3" fontId="11" fillId="0" borderId="66" xfId="0" applyNumberFormat="1" applyFont="1" applyBorder="1" applyAlignment="1">
      <alignment horizontal="right" vertical="center" indent="1"/>
    </xf>
    <xf numFmtId="0" fontId="14" fillId="0" borderId="0" xfId="0" applyFont="1" applyBorder="1" applyAlignment="1">
      <alignment vertical="center" wrapText="1"/>
    </xf>
    <xf numFmtId="0" fontId="14" fillId="0" borderId="0" xfId="0" applyFont="1" applyBorder="1" applyAlignment="1">
      <alignment horizontal="right" vertical="center" indent="1"/>
    </xf>
    <xf numFmtId="0" fontId="14" fillId="0" borderId="35" xfId="0" applyFont="1" applyBorder="1" applyAlignment="1">
      <alignment vertical="center" wrapText="1"/>
    </xf>
    <xf numFmtId="0" fontId="14" fillId="0" borderId="35" xfId="0" applyFont="1" applyBorder="1" applyAlignment="1">
      <alignment horizontal="right" vertical="center" indent="1"/>
    </xf>
    <xf numFmtId="3" fontId="14" fillId="0" borderId="35" xfId="0" applyNumberFormat="1" applyFont="1" applyBorder="1" applyAlignment="1">
      <alignment horizontal="right" vertical="center" indent="1"/>
    </xf>
    <xf numFmtId="0" fontId="14" fillId="0" borderId="4" xfId="0" applyFont="1" applyBorder="1" applyAlignment="1">
      <alignment horizontal="right" vertical="center" indent="1"/>
    </xf>
    <xf numFmtId="3" fontId="14" fillId="0" borderId="4" xfId="0" applyNumberFormat="1" applyFont="1" applyBorder="1" applyAlignment="1">
      <alignment horizontal="right" vertical="center" indent="1"/>
    </xf>
    <xf numFmtId="0" fontId="14" fillId="0" borderId="18" xfId="0" applyFont="1" applyBorder="1" applyAlignment="1">
      <alignment vertical="center" wrapText="1"/>
    </xf>
    <xf numFmtId="0" fontId="14" fillId="0" borderId="18" xfId="0" applyFont="1" applyBorder="1" applyAlignment="1">
      <alignment horizontal="right" vertical="center" wrapText="1" indent="1"/>
    </xf>
    <xf numFmtId="9" fontId="14" fillId="0" borderId="18" xfId="0" applyNumberFormat="1" applyFont="1" applyBorder="1" applyAlignment="1">
      <alignment horizontal="right" vertical="center" wrapText="1" indent="1"/>
    </xf>
    <xf numFmtId="0" fontId="13" fillId="0" borderId="4" xfId="0" applyFont="1" applyBorder="1" applyAlignment="1">
      <alignment vertical="center" wrapText="1"/>
    </xf>
    <xf numFmtId="0" fontId="14" fillId="0" borderId="17" xfId="0" applyFont="1" applyBorder="1" applyAlignment="1">
      <alignment vertical="center" wrapText="1"/>
    </xf>
    <xf numFmtId="0" fontId="14" fillId="0" borderId="4" xfId="0" applyFont="1" applyBorder="1" applyAlignment="1">
      <alignment horizontal="right" vertical="center" wrapText="1" indent="1"/>
    </xf>
    <xf numFmtId="3" fontId="11" fillId="0" borderId="6" xfId="0" applyNumberFormat="1" applyFont="1" applyBorder="1" applyAlignment="1">
      <alignment horizontal="right" vertical="center" indent="1"/>
    </xf>
    <xf numFmtId="0" fontId="11" fillId="0" borderId="0" xfId="0" applyFont="1" applyAlignment="1">
      <alignment vertical="center"/>
    </xf>
    <xf numFmtId="1" fontId="11" fillId="0" borderId="0" xfId="0" applyNumberFormat="1" applyFont="1" applyAlignment="1">
      <alignment horizontal="right" vertical="center" indent="1"/>
    </xf>
    <xf numFmtId="0" fontId="11" fillId="0" borderId="0" xfId="0" applyFont="1" applyAlignment="1">
      <alignment horizontal="right" vertical="center" indent="1"/>
    </xf>
    <xf numFmtId="1" fontId="14" fillId="0" borderId="5" xfId="0" applyNumberFormat="1" applyFont="1" applyBorder="1" applyAlignment="1">
      <alignment horizontal="right" vertical="center" indent="1"/>
    </xf>
    <xf numFmtId="0" fontId="14" fillId="0" borderId="5" xfId="0" applyFont="1" applyBorder="1" applyAlignment="1">
      <alignment horizontal="right" vertical="center" indent="1"/>
    </xf>
    <xf numFmtId="1" fontId="11" fillId="0" borderId="6" xfId="0" applyNumberFormat="1" applyFont="1" applyBorder="1" applyAlignment="1">
      <alignment horizontal="right" vertical="center" indent="1"/>
    </xf>
    <xf numFmtId="0" fontId="11" fillId="0" borderId="6" xfId="0" applyFont="1" applyBorder="1" applyAlignment="1">
      <alignment horizontal="right" vertical="center" indent="1"/>
    </xf>
    <xf numFmtId="1" fontId="14" fillId="0" borderId="4" xfId="0" applyNumberFormat="1" applyFont="1" applyBorder="1" applyAlignment="1">
      <alignment horizontal="right" vertical="center" indent="1"/>
    </xf>
    <xf numFmtId="0" fontId="14" fillId="0" borderId="4" xfId="0" applyFont="1" applyBorder="1" applyAlignment="1">
      <alignment horizontal="center" vertical="center" wrapText="1"/>
    </xf>
    <xf numFmtId="0" fontId="5" fillId="0" borderId="0" xfId="0" applyFont="1" applyAlignment="1">
      <alignment horizontal="left" vertical="center" wrapText="1"/>
    </xf>
    <xf numFmtId="17" fontId="14" fillId="0" borderId="0" xfId="0" applyNumberFormat="1" applyFont="1" applyBorder="1" applyAlignment="1">
      <alignment horizontal="right" vertical="center" wrapText="1"/>
    </xf>
    <xf numFmtId="0" fontId="14" fillId="0" borderId="0" xfId="0" applyFont="1" applyBorder="1" applyAlignment="1">
      <alignment horizontal="right" vertical="center" wrapText="1"/>
    </xf>
    <xf numFmtId="0" fontId="13" fillId="2" borderId="29" xfId="0" applyFont="1" applyFill="1" applyBorder="1" applyAlignment="1">
      <alignment horizontal="right" vertical="center" wrapText="1"/>
    </xf>
    <xf numFmtId="0" fontId="13" fillId="2" borderId="4" xfId="0" applyFont="1" applyFill="1" applyBorder="1" applyAlignment="1">
      <alignment horizontal="right" vertical="center" wrapText="1"/>
    </xf>
    <xf numFmtId="0" fontId="14" fillId="0" borderId="30" xfId="0" applyFont="1" applyBorder="1" applyAlignment="1">
      <alignment vertical="center"/>
    </xf>
    <xf numFmtId="0" fontId="14" fillId="0" borderId="5" xfId="0" applyFont="1" applyBorder="1" applyAlignment="1">
      <alignment horizontal="center" vertical="center" wrapText="1"/>
    </xf>
    <xf numFmtId="0" fontId="13" fillId="2" borderId="29"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0" borderId="32" xfId="0" applyFont="1" applyBorder="1" applyAlignment="1">
      <alignment horizontal="center" vertical="center" wrapText="1"/>
    </xf>
    <xf numFmtId="3" fontId="14" fillId="0" borderId="33"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3" fontId="14" fillId="0" borderId="34" xfId="0" applyNumberFormat="1" applyFont="1" applyBorder="1" applyAlignment="1">
      <alignment horizontal="center" vertical="center" wrapText="1"/>
    </xf>
    <xf numFmtId="3" fontId="14" fillId="0" borderId="15" xfId="0" applyNumberFormat="1" applyFont="1" applyBorder="1" applyAlignment="1">
      <alignment horizontal="center" vertical="center" wrapText="1"/>
    </xf>
    <xf numFmtId="0" fontId="14" fillId="0" borderId="32" xfId="0" applyFont="1" applyBorder="1" applyAlignment="1">
      <alignment vertical="center"/>
    </xf>
    <xf numFmtId="0" fontId="10" fillId="0" borderId="70" xfId="0" applyFont="1" applyBorder="1" applyAlignment="1">
      <alignment horizontal="left" vertical="center" wrapText="1"/>
    </xf>
    <xf numFmtId="0" fontId="10" fillId="0" borderId="0" xfId="0" applyFont="1" applyAlignment="1">
      <alignment horizontal="left" vertical="center" wrapText="1"/>
    </xf>
    <xf numFmtId="0" fontId="5" fillId="0" borderId="0" xfId="0" applyFont="1" applyAlignment="1">
      <alignment horizontal="left" wrapText="1"/>
    </xf>
    <xf numFmtId="0" fontId="14" fillId="0" borderId="21" xfId="0" applyFont="1" applyBorder="1" applyAlignment="1">
      <alignment horizontal="center" vertical="center" wrapText="1"/>
    </xf>
    <xf numFmtId="0" fontId="13" fillId="2" borderId="61" xfId="0" applyFont="1" applyFill="1" applyBorder="1" applyAlignment="1">
      <alignment horizontal="right" vertical="center" wrapText="1"/>
    </xf>
    <xf numFmtId="0" fontId="13" fillId="2" borderId="0" xfId="0" applyFont="1" applyFill="1" applyBorder="1" applyAlignment="1">
      <alignment horizontal="right" vertical="center" wrapText="1"/>
    </xf>
    <xf numFmtId="0" fontId="14" fillId="0" borderId="21" xfId="0" applyFont="1" applyBorder="1" applyAlignment="1">
      <alignment vertical="center"/>
    </xf>
    <xf numFmtId="0" fontId="14" fillId="0" borderId="5" xfId="0" applyFont="1" applyBorder="1" applyAlignment="1">
      <alignment vertical="center" wrapText="1"/>
    </xf>
    <xf numFmtId="0" fontId="14" fillId="0" borderId="28" xfId="0" applyFont="1" applyBorder="1" applyAlignment="1">
      <alignment vertical="center" wrapText="1"/>
    </xf>
    <xf numFmtId="0" fontId="13" fillId="0" borderId="3" xfId="0" applyFont="1" applyBorder="1" applyAlignment="1">
      <alignment horizontal="right" vertical="center" wrapText="1"/>
    </xf>
    <xf numFmtId="0" fontId="14" fillId="0" borderId="37" xfId="0" applyFont="1" applyBorder="1" applyAlignment="1">
      <alignment vertical="center" wrapText="1"/>
    </xf>
    <xf numFmtId="0" fontId="14" fillId="0" borderId="1"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39" xfId="0" applyFont="1" applyBorder="1" applyAlignment="1">
      <alignment vertical="center" wrapText="1"/>
    </xf>
    <xf numFmtId="0" fontId="11" fillId="0" borderId="43" xfId="0" applyFont="1" applyBorder="1" applyAlignment="1">
      <alignment vertical="center" wrapText="1"/>
    </xf>
    <xf numFmtId="0" fontId="11" fillId="0" borderId="21" xfId="0" applyFont="1" applyBorder="1" applyAlignment="1">
      <alignment vertical="center" wrapText="1"/>
    </xf>
    <xf numFmtId="0" fontId="11" fillId="0" borderId="23" xfId="0" applyFont="1" applyBorder="1" applyAlignment="1">
      <alignment vertical="center" wrapText="1"/>
    </xf>
    <xf numFmtId="0" fontId="11" fillId="0" borderId="40" xfId="0" applyFont="1" applyBorder="1" applyAlignment="1">
      <alignment vertical="center" wrapText="1"/>
    </xf>
    <xf numFmtId="0" fontId="11" fillId="0" borderId="41" xfId="0" applyFont="1" applyBorder="1" applyAlignment="1">
      <alignment vertical="center" wrapText="1"/>
    </xf>
    <xf numFmtId="0" fontId="11" fillId="0" borderId="42" xfId="0" applyFont="1" applyBorder="1" applyAlignment="1">
      <alignment vertical="center" wrapText="1"/>
    </xf>
    <xf numFmtId="0" fontId="11" fillId="0" borderId="62"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36" xfId="0" applyFont="1" applyBorder="1" applyAlignment="1">
      <alignment vertical="center" wrapText="1"/>
    </xf>
    <xf numFmtId="0" fontId="11" fillId="0" borderId="18" xfId="0" applyFont="1" applyBorder="1" applyAlignment="1">
      <alignment vertical="center" wrapText="1"/>
    </xf>
    <xf numFmtId="0" fontId="11" fillId="0" borderId="10" xfId="0" applyFont="1" applyBorder="1" applyAlignment="1">
      <alignment vertical="center" wrapText="1"/>
    </xf>
    <xf numFmtId="0" fontId="13" fillId="0" borderId="39" xfId="0" applyFont="1" applyBorder="1" applyAlignment="1">
      <alignment vertical="center"/>
    </xf>
    <xf numFmtId="0" fontId="7" fillId="0" borderId="0" xfId="0" applyFont="1" applyAlignment="1">
      <alignment horizontal="left" wrapText="1"/>
    </xf>
    <xf numFmtId="0" fontId="13" fillId="0" borderId="39" xfId="0" applyFont="1" applyBorder="1" applyAlignment="1">
      <alignment vertical="center" wrapText="1"/>
    </xf>
    <xf numFmtId="0" fontId="13" fillId="0" borderId="46" xfId="0" applyFont="1" applyBorder="1" applyAlignment="1">
      <alignment vertical="center" wrapText="1"/>
    </xf>
    <xf numFmtId="0" fontId="14" fillId="0" borderId="47" xfId="0" applyFont="1" applyBorder="1" applyAlignment="1">
      <alignment horizontal="center" vertical="center" wrapText="1"/>
    </xf>
    <xf numFmtId="0" fontId="7" fillId="0" borderId="0" xfId="0" applyFont="1" applyAlignment="1">
      <alignment horizontal="left" vertical="center" wrapText="1"/>
    </xf>
    <xf numFmtId="0" fontId="14" fillId="0" borderId="6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51" xfId="0" applyFont="1" applyBorder="1" applyAlignment="1">
      <alignment horizontal="center" vertical="center" wrapText="1"/>
    </xf>
    <xf numFmtId="0" fontId="11" fillId="0" borderId="61" xfId="0" applyFont="1" applyBorder="1" applyAlignment="1">
      <alignment horizontal="right" vertical="center" wrapText="1"/>
    </xf>
    <xf numFmtId="0" fontId="11" fillId="0" borderId="0" xfId="0" applyFont="1" applyBorder="1" applyAlignment="1">
      <alignment horizontal="right" vertical="center" wrapText="1"/>
    </xf>
  </cellXfs>
  <cellStyles count="3">
    <cellStyle name="Hipervínculo" xfId="1" builtinId="8"/>
    <cellStyle name="Normal" xfId="0" builtinId="0"/>
    <cellStyle name="Normal 66" xfId="2"/>
  </cellStyles>
  <dxfs count="0"/>
  <tableStyles count="0" defaultTableStyle="TableStyleMedium2" defaultPivotStyle="PivotStyleLight16"/>
  <colors>
    <mruColors>
      <color rgb="FF524B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125017</xdr:rowOff>
    </xdr:from>
    <xdr:to>
      <xdr:col>7</xdr:col>
      <xdr:colOff>400050</xdr:colOff>
      <xdr:row>40</xdr:row>
      <xdr:rowOff>171451</xdr:rowOff>
    </xdr:to>
    <xdr:pic>
      <xdr:nvPicPr>
        <xdr:cNvPr id="5" name="Imagen 4">
          <a:extLst>
            <a:ext uri="{FF2B5EF4-FFF2-40B4-BE49-F238E27FC236}">
              <a16:creationId xmlns:a16="http://schemas.microsoft.com/office/drawing/2014/main" xmlns="" id="{4DC4C3FD-AD9F-477B-B799-DC7FD1AA95E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5017"/>
          <a:ext cx="5734050" cy="7666434"/>
        </a:xfrm>
        <a:prstGeom prst="roundRect">
          <a:avLst>
            <a:gd name="adj" fmla="val 8594"/>
          </a:avLst>
        </a:prstGeom>
        <a:solidFill>
          <a:srgbClr val="FFFFFF">
            <a:shade val="85000"/>
          </a:srgbClr>
        </a:solidFill>
        <a:ln>
          <a:noFill/>
        </a:ln>
        <a:effectLst>
          <a:reflection blurRad="12700" endPos="0" dist="5000" dir="5400000" sy="-100000" algn="bl" rotWithShape="0"/>
        </a:effectLst>
      </xdr:spPr>
    </xdr:pic>
    <xdr:clientData/>
  </xdr:twoCellAnchor>
  <xdr:twoCellAnchor>
    <xdr:from>
      <xdr:col>0</xdr:col>
      <xdr:colOff>349784</xdr:colOff>
      <xdr:row>0</xdr:row>
      <xdr:rowOff>3629</xdr:rowOff>
    </xdr:from>
    <xdr:to>
      <xdr:col>4</xdr:col>
      <xdr:colOff>602495</xdr:colOff>
      <xdr:row>14</xdr:row>
      <xdr:rowOff>93148</xdr:rowOff>
    </xdr:to>
    <xdr:pic>
      <xdr:nvPicPr>
        <xdr:cNvPr id="6" name="Imagen 5">
          <a:extLst>
            <a:ext uri="{FF2B5EF4-FFF2-40B4-BE49-F238E27FC236}">
              <a16:creationId xmlns:a16="http://schemas.microsoft.com/office/drawing/2014/main" xmlns="" id="{80A678F7-7808-4D13-BB3D-1F22481E158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784" y="3629"/>
          <a:ext cx="3300711" cy="2756519"/>
        </a:xfrm>
        <a:prstGeom prst="rect">
          <a:avLst/>
        </a:prstGeom>
      </xdr:spPr>
    </xdr:pic>
    <xdr:clientData/>
  </xdr:twoCellAnchor>
  <xdr:twoCellAnchor>
    <xdr:from>
      <xdr:col>0</xdr:col>
      <xdr:colOff>499676</xdr:colOff>
      <xdr:row>3</xdr:row>
      <xdr:rowOff>9525</xdr:rowOff>
    </xdr:from>
    <xdr:to>
      <xdr:col>4</xdr:col>
      <xdr:colOff>676275</xdr:colOff>
      <xdr:row>18</xdr:row>
      <xdr:rowOff>152400</xdr:rowOff>
    </xdr:to>
    <xdr:sp macro="" textlink="">
      <xdr:nvSpPr>
        <xdr:cNvPr id="7" name="Cuadro de texto 26">
          <a:extLst>
            <a:ext uri="{FF2B5EF4-FFF2-40B4-BE49-F238E27FC236}">
              <a16:creationId xmlns:a16="http://schemas.microsoft.com/office/drawing/2014/main" xmlns="" id="{F21BC409-DF02-4366-AC7D-E8E33CA5662E}"/>
            </a:ext>
          </a:extLst>
        </xdr:cNvPr>
        <xdr:cNvSpPr txBox="1"/>
      </xdr:nvSpPr>
      <xdr:spPr>
        <a:xfrm>
          <a:off x="499676" y="581025"/>
          <a:ext cx="3224599" cy="3000375"/>
        </a:xfrm>
        <a:prstGeom prst="rect">
          <a:avLst/>
        </a:prstGeom>
        <a:noFill/>
        <a:ln>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0000" tIns="0" rIns="90000" bIns="0" numCol="1" spcCol="0" rtlCol="0" fromWordArt="0" anchor="t" anchorCtr="0" forceAA="0" compatLnSpc="1">
          <a:prstTxWarp prst="textNoShape">
            <a:avLst/>
          </a:prstTxWarp>
          <a:noAutofit/>
        </a:bodyPr>
        <a:lstStyle/>
        <a:p>
          <a:pPr fontAlgn="ctr">
            <a:lnSpc>
              <a:spcPct val="85000"/>
            </a:lnSpc>
          </a:pPr>
          <a:r>
            <a:rPr lang="es-ES_tradnl" sz="3000">
              <a:solidFill>
                <a:srgbClr val="483628"/>
              </a:solidFill>
              <a:effectLst/>
              <a:latin typeface="Bankia-Light" panose="02000506030000020004" pitchFamily="50" charset="0"/>
              <a:ea typeface="+mn-ea"/>
              <a:cs typeface="Bankia-Light" panose="02000506030000020004" pitchFamily="50" charset="0"/>
            </a:rPr>
            <a:t>INFORMACIÓN CON RELEVANCIA PRUDENCIAL </a:t>
          </a:r>
        </a:p>
        <a:p>
          <a:pPr fontAlgn="ctr">
            <a:lnSpc>
              <a:spcPct val="85000"/>
            </a:lnSpc>
          </a:pPr>
          <a:endParaRPr lang="es-ES" sz="1800">
            <a:solidFill>
              <a:srgbClr val="483628"/>
            </a:solidFill>
            <a:effectLst/>
            <a:latin typeface="Bankia-Light" panose="02000506030000020004" pitchFamily="50" charset="0"/>
            <a:ea typeface="+mn-ea"/>
            <a:cs typeface="Bankia-Light" panose="02000506030000020004" pitchFamily="50" charset="0"/>
          </a:endParaRPr>
        </a:p>
        <a:p>
          <a:pPr fontAlgn="ctr">
            <a:lnSpc>
              <a:spcPct val="85000"/>
            </a:lnSpc>
          </a:pPr>
          <a:r>
            <a:rPr lang="es-ES_tradnl" sz="3000">
              <a:solidFill>
                <a:srgbClr val="483628"/>
              </a:solidFill>
              <a:effectLst/>
              <a:latin typeface="Bankia" panose="02000506040000020004" pitchFamily="2" charset="0"/>
              <a:cs typeface="Bankia" panose="02000506040000020004" pitchFamily="2" charset="0"/>
            </a:rPr>
            <a:t>PILAR 3 </a:t>
          </a:r>
        </a:p>
        <a:p>
          <a:pPr fontAlgn="ctr">
            <a:lnSpc>
              <a:spcPct val="85000"/>
            </a:lnSpc>
          </a:pPr>
          <a:endParaRPr lang="es-ES_tradnl" sz="1500">
            <a:solidFill>
              <a:srgbClr val="483628"/>
            </a:solidFill>
            <a:effectLst/>
            <a:latin typeface="Bankia-Light" panose="02000506030000020004" pitchFamily="50" charset="0"/>
            <a:cs typeface="Bankia-Light" panose="02000506030000020004" pitchFamily="50" charset="0"/>
          </a:endParaRPr>
        </a:p>
        <a:p>
          <a:pPr fontAlgn="ctr">
            <a:lnSpc>
              <a:spcPct val="85000"/>
            </a:lnSpc>
          </a:pPr>
          <a:r>
            <a:rPr lang="es-ES_tradnl" sz="1800">
              <a:solidFill>
                <a:srgbClr val="483628"/>
              </a:solidFill>
              <a:effectLst/>
              <a:latin typeface="Bankia-Light" panose="02000506030000020004" pitchFamily="50" charset="0"/>
              <a:cs typeface="Bankia-Light" panose="02000506030000020004" pitchFamily="50" charset="0"/>
            </a:rPr>
            <a:t>Marzo 2019</a:t>
          </a:r>
          <a:endParaRPr lang="es-ES" sz="18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E0F3BD23-0023-4EBD-8837-1E59D2B8024C}"/>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0002391D-8E1C-4EA8-874F-1A6D3F9A0275}"/>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3721EADD-4D4D-44F0-B78D-CA6C3F4A8CAA}"/>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1</xdr:row>
      <xdr:rowOff>2540</xdr:rowOff>
    </xdr:to>
    <xdr:cxnSp macro="">
      <xdr:nvCxnSpPr>
        <xdr:cNvPr id="2" name="Conector recto 1">
          <a:extLst>
            <a:ext uri="{FF2B5EF4-FFF2-40B4-BE49-F238E27FC236}">
              <a16:creationId xmlns:a16="http://schemas.microsoft.com/office/drawing/2014/main" xmlns="" id="{C8D5128F-B2F5-4183-B3B6-C61474318F39}"/>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B3521AF7-6D70-43BB-90BA-13B3AB621469}"/>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C529D89F-E6F6-4E67-BF73-307099BDB8B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1</xdr:row>
      <xdr:rowOff>2540</xdr:rowOff>
    </xdr:to>
    <xdr:cxnSp macro="">
      <xdr:nvCxnSpPr>
        <xdr:cNvPr id="2" name="Conector recto 1">
          <a:extLst>
            <a:ext uri="{FF2B5EF4-FFF2-40B4-BE49-F238E27FC236}">
              <a16:creationId xmlns:a16="http://schemas.microsoft.com/office/drawing/2014/main" xmlns="" id="{A204880A-7A6D-4982-B015-5F840A21439E}"/>
            </a:ext>
          </a:extLst>
        </xdr:cNvPr>
        <xdr:cNvCxnSpPr/>
      </xdr:nvCxnSpPr>
      <xdr:spPr>
        <a:xfrm>
          <a:off x="0" y="214313"/>
          <a:ext cx="120078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B2E14E65-61C2-4A96-AAE0-DAFC9ED5134F}"/>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F7DDF15C-F74B-442D-A301-D2239C7BDF7E}"/>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F7D63770-9A84-4F13-882E-4393CBEC3D10}"/>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0C035232-F738-4C8A-9C00-76FD20D1DE35}"/>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200C1BA-38C7-4FB8-A3C4-40CD1AE491E2}"/>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36B34E2-D840-4151-86C0-7200185B2BBE}"/>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6C5936E8-1321-4A57-A168-29573943D6E0}"/>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tabSelected="1" view="pageBreakPreview" zoomScaleNormal="100" zoomScaleSheetLayoutView="100" workbookViewId="0">
      <selection activeCell="N13" sqref="N13"/>
    </sheetView>
  </sheetViews>
  <sheetFormatPr baseColWidth="10" defaultRowHeight="15" x14ac:dyDescent="0.25"/>
  <cols>
    <col min="8" max="8" width="21.5703125" customWidth="1"/>
    <col min="9" max="9" width="3.42578125" customWidth="1"/>
  </cols>
  <sheetData>
    <row r="1" spans="1:9" x14ac:dyDescent="0.25">
      <c r="A1" t="s">
        <v>19</v>
      </c>
      <c r="B1" t="s">
        <v>19</v>
      </c>
      <c r="C1" t="s">
        <v>19</v>
      </c>
      <c r="D1" t="s">
        <v>19</v>
      </c>
      <c r="E1" t="s">
        <v>19</v>
      </c>
      <c r="F1" t="s">
        <v>19</v>
      </c>
      <c r="G1" t="s">
        <v>19</v>
      </c>
      <c r="H1" t="s">
        <v>19</v>
      </c>
      <c r="I1" t="s">
        <v>19</v>
      </c>
    </row>
  </sheetData>
  <pageMargins left="0.7" right="0.7" top="0.75" bottom="0.75" header="0.3" footer="0.3"/>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showGridLines="0" zoomScale="115" zoomScaleNormal="115" zoomScaleSheetLayoutView="100" workbookViewId="0">
      <selection activeCell="G18" sqref="G18"/>
    </sheetView>
  </sheetViews>
  <sheetFormatPr baseColWidth="10" defaultRowHeight="15" x14ac:dyDescent="0.25"/>
  <cols>
    <col min="1" max="1" width="14" bestFit="1" customWidth="1"/>
    <col min="2" max="2" width="2.5703125" customWidth="1"/>
    <col min="6" max="6" width="21" customWidth="1"/>
  </cols>
  <sheetData>
    <row r="1" spans="1:10" ht="18" x14ac:dyDescent="0.25">
      <c r="A1" s="12" t="s">
        <v>0</v>
      </c>
      <c r="D1" s="3"/>
    </row>
    <row r="2" spans="1:10" s="7" customFormat="1" ht="37.5" x14ac:dyDescent="0.5">
      <c r="A2" s="5" t="s">
        <v>42</v>
      </c>
      <c r="B2" s="5" t="s">
        <v>15</v>
      </c>
      <c r="C2" s="5" t="s">
        <v>167</v>
      </c>
      <c r="D2" s="6"/>
    </row>
    <row r="3" spans="1:10" x14ac:dyDescent="0.25">
      <c r="D3" s="3"/>
    </row>
    <row r="4" spans="1:10" s="20" customFormat="1" thickBot="1" x14ac:dyDescent="0.3">
      <c r="C4" s="94"/>
      <c r="D4" s="95"/>
      <c r="E4" s="95"/>
      <c r="F4" s="237" t="s">
        <v>16</v>
      </c>
      <c r="G4" s="237"/>
      <c r="H4" s="237"/>
      <c r="I4" s="237"/>
      <c r="J4" s="237"/>
    </row>
    <row r="5" spans="1:10" s="20" customFormat="1" ht="51" customHeight="1" thickTop="1" thickBot="1" x14ac:dyDescent="0.3">
      <c r="C5" s="238" t="s">
        <v>168</v>
      </c>
      <c r="D5" s="238"/>
      <c r="E5" s="238"/>
      <c r="F5" s="238"/>
      <c r="G5" s="239" t="s">
        <v>325</v>
      </c>
      <c r="H5" s="239"/>
      <c r="I5" s="240" t="s">
        <v>314</v>
      </c>
      <c r="J5" s="75" t="s">
        <v>326</v>
      </c>
    </row>
    <row r="6" spans="1:10" s="20" customFormat="1" ht="15.75" thickTop="1" thickBot="1" x14ac:dyDescent="0.3">
      <c r="C6" s="242"/>
      <c r="D6" s="242"/>
      <c r="E6" s="242"/>
      <c r="F6" s="242"/>
      <c r="G6" s="96">
        <v>43525</v>
      </c>
      <c r="H6" s="75" t="s">
        <v>23</v>
      </c>
      <c r="I6" s="241"/>
      <c r="J6" s="96">
        <v>43525</v>
      </c>
    </row>
    <row r="7" spans="1:10" s="20" customFormat="1" ht="31.5" customHeight="1" thickTop="1" thickBot="1" x14ac:dyDescent="0.3">
      <c r="C7" s="235" t="s">
        <v>169</v>
      </c>
      <c r="D7" s="235"/>
      <c r="E7" s="235"/>
      <c r="F7" s="236"/>
      <c r="G7" s="97">
        <v>70640.172000000006</v>
      </c>
      <c r="H7" s="97">
        <v>70529</v>
      </c>
      <c r="I7" s="97">
        <f>+G7-H7</f>
        <v>111.17200000000594</v>
      </c>
      <c r="J7" s="97">
        <f>+G7*8%</f>
        <v>5651.2137600000005</v>
      </c>
    </row>
    <row r="8" spans="1:10" s="20" customFormat="1" ht="15.4" customHeight="1" thickTop="1" thickBot="1" x14ac:dyDescent="0.3">
      <c r="C8" s="246" t="s">
        <v>170</v>
      </c>
      <c r="D8" s="247"/>
      <c r="E8" s="247"/>
      <c r="F8" s="248"/>
      <c r="G8" s="23">
        <v>30877.482</v>
      </c>
      <c r="H8" s="23">
        <v>30788</v>
      </c>
      <c r="I8" s="43">
        <f t="shared" ref="I8:I29" si="0">+G8-H8</f>
        <v>89.481999999999971</v>
      </c>
      <c r="J8" s="23">
        <f t="shared" ref="J8:J29" si="1">+G8*8%</f>
        <v>2470.1985600000003</v>
      </c>
    </row>
    <row r="9" spans="1:10" s="20" customFormat="1" ht="15" customHeight="1" thickBot="1" x14ac:dyDescent="0.3">
      <c r="C9" s="243" t="s">
        <v>171</v>
      </c>
      <c r="D9" s="244"/>
      <c r="E9" s="244"/>
      <c r="F9" s="245"/>
      <c r="G9" s="23">
        <v>3429.76</v>
      </c>
      <c r="H9" s="23">
        <v>3419</v>
      </c>
      <c r="I9" s="43">
        <f t="shared" si="0"/>
        <v>10.760000000000218</v>
      </c>
      <c r="J9" s="23">
        <f t="shared" si="1"/>
        <v>274.38080000000002</v>
      </c>
    </row>
    <row r="10" spans="1:10" s="20" customFormat="1" ht="15" customHeight="1" thickBot="1" x14ac:dyDescent="0.3">
      <c r="C10" s="243" t="s">
        <v>172</v>
      </c>
      <c r="D10" s="244"/>
      <c r="E10" s="244"/>
      <c r="F10" s="245"/>
      <c r="G10" s="23">
        <v>36042.154000000002</v>
      </c>
      <c r="H10" s="23">
        <v>36079</v>
      </c>
      <c r="I10" s="43">
        <f t="shared" si="0"/>
        <v>-36.84599999999773</v>
      </c>
      <c r="J10" s="23">
        <f t="shared" si="1"/>
        <v>2883.3723200000004</v>
      </c>
    </row>
    <row r="11" spans="1:10" s="20" customFormat="1" ht="15" customHeight="1" thickBot="1" x14ac:dyDescent="0.3">
      <c r="C11" s="249" t="s">
        <v>173</v>
      </c>
      <c r="D11" s="250"/>
      <c r="E11" s="250"/>
      <c r="F11" s="251"/>
      <c r="G11" s="91">
        <v>290.77600000000001</v>
      </c>
      <c r="H11" s="91">
        <v>242</v>
      </c>
      <c r="I11" s="98">
        <f t="shared" si="0"/>
        <v>48.77600000000001</v>
      </c>
      <c r="J11" s="91">
        <f t="shared" si="1"/>
        <v>23.262080000000001</v>
      </c>
    </row>
    <row r="12" spans="1:10" s="20" customFormat="1" ht="15.75" thickTop="1" thickBot="1" x14ac:dyDescent="0.3">
      <c r="C12" s="235" t="s">
        <v>174</v>
      </c>
      <c r="D12" s="235"/>
      <c r="E12" s="235"/>
      <c r="F12" s="236"/>
      <c r="G12" s="97">
        <v>2354.9870000000001</v>
      </c>
      <c r="H12" s="97">
        <v>2312</v>
      </c>
      <c r="I12" s="99">
        <f t="shared" si="0"/>
        <v>42.98700000000008</v>
      </c>
      <c r="J12" s="97">
        <f t="shared" si="1"/>
        <v>188.39896000000002</v>
      </c>
    </row>
    <row r="13" spans="1:10" s="20" customFormat="1" ht="15.4" customHeight="1" thickTop="1" thickBot="1" x14ac:dyDescent="0.3">
      <c r="C13" s="252" t="s">
        <v>175</v>
      </c>
      <c r="D13" s="253"/>
      <c r="E13" s="253"/>
      <c r="F13" s="254"/>
      <c r="G13" s="23">
        <v>43.167999999999999</v>
      </c>
      <c r="H13" s="23">
        <v>51</v>
      </c>
      <c r="I13" s="43">
        <f t="shared" si="0"/>
        <v>-7.8320000000000007</v>
      </c>
      <c r="J13" s="23">
        <f t="shared" si="1"/>
        <v>3.4534400000000001</v>
      </c>
    </row>
    <row r="14" spans="1:10" s="20" customFormat="1" ht="15" customHeight="1" thickBot="1" x14ac:dyDescent="0.3">
      <c r="C14" s="243" t="s">
        <v>176</v>
      </c>
      <c r="D14" s="244"/>
      <c r="E14" s="244"/>
      <c r="F14" s="245"/>
      <c r="G14" s="23">
        <v>2092.8580000000002</v>
      </c>
      <c r="H14" s="23">
        <v>2031</v>
      </c>
      <c r="I14" s="43">
        <f t="shared" si="0"/>
        <v>61.858000000000175</v>
      </c>
      <c r="J14" s="23">
        <f t="shared" si="1"/>
        <v>167.42864000000003</v>
      </c>
    </row>
    <row r="15" spans="1:10" s="20" customFormat="1" thickBot="1" x14ac:dyDescent="0.3">
      <c r="C15" s="243" t="s">
        <v>177</v>
      </c>
      <c r="D15" s="244"/>
      <c r="E15" s="244"/>
      <c r="F15" s="245"/>
      <c r="G15" s="23">
        <v>218.96100000000001</v>
      </c>
      <c r="H15" s="23">
        <v>230</v>
      </c>
      <c r="I15" s="43">
        <f t="shared" si="0"/>
        <v>-11.038999999999987</v>
      </c>
      <c r="J15" s="23">
        <f t="shared" si="1"/>
        <v>17.51688</v>
      </c>
    </row>
    <row r="16" spans="1:10" s="20" customFormat="1" ht="15.75" thickTop="1" thickBot="1" x14ac:dyDescent="0.3">
      <c r="C16" s="235" t="s">
        <v>178</v>
      </c>
      <c r="D16" s="235"/>
      <c r="E16" s="235"/>
      <c r="F16" s="236"/>
      <c r="G16" s="97">
        <v>0</v>
      </c>
      <c r="H16" s="97">
        <v>0</v>
      </c>
      <c r="I16" s="99">
        <f t="shared" si="0"/>
        <v>0</v>
      </c>
      <c r="J16" s="97">
        <f t="shared" si="1"/>
        <v>0</v>
      </c>
    </row>
    <row r="17" spans="3:10" s="20" customFormat="1" ht="15.75" thickTop="1" thickBot="1" x14ac:dyDescent="0.3">
      <c r="C17" s="235" t="s">
        <v>179</v>
      </c>
      <c r="D17" s="235"/>
      <c r="E17" s="235"/>
      <c r="F17" s="236"/>
      <c r="G17" s="97">
        <v>377.90099999999995</v>
      </c>
      <c r="H17" s="97">
        <v>416</v>
      </c>
      <c r="I17" s="99">
        <f t="shared" si="0"/>
        <v>-38.099000000000046</v>
      </c>
      <c r="J17" s="97">
        <f t="shared" si="1"/>
        <v>30.232079999999996</v>
      </c>
    </row>
    <row r="18" spans="3:10" s="20" customFormat="1" ht="15.4" customHeight="1" thickTop="1" thickBot="1" x14ac:dyDescent="0.3">
      <c r="C18" s="246" t="s">
        <v>180</v>
      </c>
      <c r="D18" s="247"/>
      <c r="E18" s="247"/>
      <c r="F18" s="248"/>
      <c r="G18" s="23">
        <v>43.609000000000002</v>
      </c>
      <c r="H18" s="23">
        <v>47</v>
      </c>
      <c r="I18" s="43">
        <f t="shared" si="0"/>
        <v>-3.3909999999999982</v>
      </c>
      <c r="J18" s="23">
        <f t="shared" si="1"/>
        <v>3.4887200000000003</v>
      </c>
    </row>
    <row r="19" spans="3:10" s="20" customFormat="1" ht="15" customHeight="1" thickBot="1" x14ac:dyDescent="0.3">
      <c r="C19" s="243" t="s">
        <v>181</v>
      </c>
      <c r="D19" s="244"/>
      <c r="E19" s="244"/>
      <c r="F19" s="245"/>
      <c r="G19" s="23">
        <v>334.29199999999997</v>
      </c>
      <c r="H19" s="23">
        <v>369</v>
      </c>
      <c r="I19" s="43">
        <f t="shared" si="0"/>
        <v>-34.708000000000027</v>
      </c>
      <c r="J19" s="23">
        <f t="shared" si="1"/>
        <v>26.743359999999999</v>
      </c>
    </row>
    <row r="20" spans="3:10" s="20" customFormat="1" ht="15.75" thickTop="1" thickBot="1" x14ac:dyDescent="0.3">
      <c r="C20" s="235" t="s">
        <v>182</v>
      </c>
      <c r="D20" s="235"/>
      <c r="E20" s="235"/>
      <c r="F20" s="236"/>
      <c r="G20" s="97">
        <v>1741.623</v>
      </c>
      <c r="H20" s="97">
        <v>1579</v>
      </c>
      <c r="I20" s="99">
        <f t="shared" si="0"/>
        <v>162.62300000000005</v>
      </c>
      <c r="J20" s="97">
        <f t="shared" si="1"/>
        <v>139.32984000000002</v>
      </c>
    </row>
    <row r="21" spans="3:10" s="20" customFormat="1" ht="15.4" customHeight="1" thickTop="1" thickBot="1" x14ac:dyDescent="0.3">
      <c r="C21" s="246" t="s">
        <v>181</v>
      </c>
      <c r="D21" s="247"/>
      <c r="E21" s="247"/>
      <c r="F21" s="248"/>
      <c r="G21" s="23">
        <v>0</v>
      </c>
      <c r="H21" s="23">
        <v>0</v>
      </c>
      <c r="I21" s="43">
        <f t="shared" si="0"/>
        <v>0</v>
      </c>
      <c r="J21" s="23">
        <f t="shared" si="1"/>
        <v>0</v>
      </c>
    </row>
    <row r="22" spans="3:10" s="20" customFormat="1" ht="15.75" customHeight="1" thickBot="1" x14ac:dyDescent="0.3">
      <c r="C22" s="243" t="s">
        <v>327</v>
      </c>
      <c r="D22" s="244"/>
      <c r="E22" s="244"/>
      <c r="F22" s="245"/>
      <c r="G22" s="23">
        <v>1741.623</v>
      </c>
      <c r="H22" s="23">
        <v>1579</v>
      </c>
      <c r="I22" s="43">
        <f t="shared" si="0"/>
        <v>162.62300000000005</v>
      </c>
      <c r="J22" s="23">
        <f t="shared" si="1"/>
        <v>139.32984000000002</v>
      </c>
    </row>
    <row r="23" spans="3:10" s="20" customFormat="1" ht="15.75" thickTop="1" thickBot="1" x14ac:dyDescent="0.3">
      <c r="C23" s="235" t="s">
        <v>183</v>
      </c>
      <c r="D23" s="235"/>
      <c r="E23" s="235"/>
      <c r="F23" s="236"/>
      <c r="G23" s="97">
        <v>0</v>
      </c>
      <c r="H23" s="97">
        <v>0</v>
      </c>
      <c r="I23" s="99">
        <f t="shared" si="0"/>
        <v>0</v>
      </c>
      <c r="J23" s="97">
        <f t="shared" si="1"/>
        <v>0</v>
      </c>
    </row>
    <row r="24" spans="3:10" s="20" customFormat="1" ht="15.75" thickTop="1" thickBot="1" x14ac:dyDescent="0.3">
      <c r="C24" s="235" t="s">
        <v>184</v>
      </c>
      <c r="D24" s="235"/>
      <c r="E24" s="235"/>
      <c r="F24" s="236"/>
      <c r="G24" s="97">
        <v>6027.9130000000005</v>
      </c>
      <c r="H24" s="97">
        <v>6028</v>
      </c>
      <c r="I24" s="99">
        <f t="shared" si="0"/>
        <v>-8.6999999999534339E-2</v>
      </c>
      <c r="J24" s="97">
        <f t="shared" si="1"/>
        <v>482.23304000000007</v>
      </c>
    </row>
    <row r="25" spans="3:10" s="20" customFormat="1" ht="15.4" customHeight="1" thickTop="1" thickBot="1" x14ac:dyDescent="0.3">
      <c r="C25" s="246" t="s">
        <v>185</v>
      </c>
      <c r="D25" s="247"/>
      <c r="E25" s="247"/>
      <c r="F25" s="248"/>
      <c r="G25" s="23">
        <v>146.93799999999999</v>
      </c>
      <c r="H25" s="23">
        <v>147</v>
      </c>
      <c r="I25" s="43">
        <f t="shared" si="0"/>
        <v>-6.2000000000011823E-2</v>
      </c>
      <c r="J25" s="23">
        <f t="shared" si="1"/>
        <v>11.755039999999999</v>
      </c>
    </row>
    <row r="26" spans="3:10" s="20" customFormat="1" ht="15" customHeight="1" thickBot="1" x14ac:dyDescent="0.3">
      <c r="C26" s="243" t="s">
        <v>186</v>
      </c>
      <c r="D26" s="244"/>
      <c r="E26" s="244"/>
      <c r="F26" s="245"/>
      <c r="G26" s="23">
        <v>5880.9750000000004</v>
      </c>
      <c r="H26" s="23">
        <v>5881</v>
      </c>
      <c r="I26" s="43">
        <f t="shared" si="0"/>
        <v>-2.4999999999636202E-2</v>
      </c>
      <c r="J26" s="23">
        <f t="shared" si="1"/>
        <v>470.47800000000007</v>
      </c>
    </row>
    <row r="27" spans="3:10" s="20" customFormat="1" ht="31.15" customHeight="1" thickTop="1" thickBot="1" x14ac:dyDescent="0.3">
      <c r="C27" s="235" t="s">
        <v>187</v>
      </c>
      <c r="D27" s="235"/>
      <c r="E27" s="235"/>
      <c r="F27" s="236"/>
      <c r="G27" s="97">
        <v>2258.886</v>
      </c>
      <c r="H27" s="97">
        <v>2383</v>
      </c>
      <c r="I27" s="99">
        <f t="shared" si="0"/>
        <v>-124.11400000000003</v>
      </c>
      <c r="J27" s="97">
        <f t="shared" si="1"/>
        <v>180.71088</v>
      </c>
    </row>
    <row r="28" spans="3:10" s="20" customFormat="1" ht="15.75" thickTop="1" thickBot="1" x14ac:dyDescent="0.3">
      <c r="C28" s="235" t="s">
        <v>188</v>
      </c>
      <c r="D28" s="235"/>
      <c r="E28" s="235"/>
      <c r="F28" s="236"/>
      <c r="G28" s="97">
        <v>0</v>
      </c>
      <c r="H28" s="97">
        <v>0</v>
      </c>
      <c r="I28" s="97">
        <f t="shared" si="0"/>
        <v>0</v>
      </c>
      <c r="J28" s="97">
        <f t="shared" si="1"/>
        <v>0</v>
      </c>
    </row>
    <row r="29" spans="3:10" s="20" customFormat="1" ht="15.75" thickTop="1" thickBot="1" x14ac:dyDescent="0.3">
      <c r="C29" s="235" t="s">
        <v>189</v>
      </c>
      <c r="D29" s="235"/>
      <c r="E29" s="235"/>
      <c r="F29" s="236"/>
      <c r="G29" s="97">
        <v>83401.481</v>
      </c>
      <c r="H29" s="97">
        <v>83246</v>
      </c>
      <c r="I29" s="97">
        <f t="shared" si="0"/>
        <v>155.48099999999977</v>
      </c>
      <c r="J29" s="97">
        <f t="shared" si="1"/>
        <v>6672.1184800000001</v>
      </c>
    </row>
    <row r="30" spans="3:10" s="20" customFormat="1" ht="12.95" customHeight="1" thickTop="1" x14ac:dyDescent="0.25">
      <c r="C30" s="100" t="s">
        <v>328</v>
      </c>
    </row>
    <row r="31" spans="3:10" s="20" customFormat="1" ht="12.95" customHeight="1" x14ac:dyDescent="0.25">
      <c r="C31" s="100" t="s">
        <v>329</v>
      </c>
    </row>
    <row r="32" spans="3:10" s="20" customFormat="1" ht="12.95" customHeight="1" x14ac:dyDescent="0.25">
      <c r="C32" s="100" t="s">
        <v>330</v>
      </c>
    </row>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28">
    <mergeCell ref="C26:F26"/>
    <mergeCell ref="C27:F27"/>
    <mergeCell ref="C28:F28"/>
    <mergeCell ref="C29:F29"/>
    <mergeCell ref="C20:F20"/>
    <mergeCell ref="C21:F21"/>
    <mergeCell ref="C22:F22"/>
    <mergeCell ref="C23:F23"/>
    <mergeCell ref="C24:F24"/>
    <mergeCell ref="C25:F25"/>
    <mergeCell ref="C19:F19"/>
    <mergeCell ref="C8:F8"/>
    <mergeCell ref="C9:F9"/>
    <mergeCell ref="C10:F10"/>
    <mergeCell ref="C11:F11"/>
    <mergeCell ref="C12:F12"/>
    <mergeCell ref="C13:F13"/>
    <mergeCell ref="C14:F14"/>
    <mergeCell ref="C15:F15"/>
    <mergeCell ref="C16:F16"/>
    <mergeCell ref="C17:F17"/>
    <mergeCell ref="C18:F18"/>
    <mergeCell ref="C7:F7"/>
    <mergeCell ref="F4:J4"/>
    <mergeCell ref="C5:F5"/>
    <mergeCell ref="G5:H5"/>
    <mergeCell ref="I5:I6"/>
    <mergeCell ref="C6:F6"/>
  </mergeCells>
  <hyperlinks>
    <hyperlink ref="A1" location="'ÍNDICE TABLAS'!A1" display="ÍNDICE TABLAS"/>
  </hyperlinks>
  <pageMargins left="0.7" right="0.7" top="0.75" bottom="0.75" header="0.3" footer="0.3"/>
  <pageSetup paperSize="9" scale="8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showGridLines="0" zoomScaleNormal="100" zoomScaleSheetLayoutView="85" workbookViewId="0">
      <selection activeCell="G18" sqref="G18"/>
    </sheetView>
  </sheetViews>
  <sheetFormatPr baseColWidth="10" defaultRowHeight="15" x14ac:dyDescent="0.25"/>
  <cols>
    <col min="1" max="1" width="15.42578125" bestFit="1" customWidth="1"/>
    <col min="2" max="2" width="2.5703125" customWidth="1"/>
    <col min="4" max="4" width="85.7109375" customWidth="1"/>
  </cols>
  <sheetData>
    <row r="1" spans="1:7" ht="18" x14ac:dyDescent="0.25">
      <c r="A1" s="12" t="s">
        <v>0</v>
      </c>
      <c r="D1" s="3"/>
    </row>
    <row r="2" spans="1:7" s="7" customFormat="1" ht="37.9" customHeight="1" x14ac:dyDescent="0.5">
      <c r="A2" s="5" t="s">
        <v>76</v>
      </c>
      <c r="B2" s="5" t="s">
        <v>15</v>
      </c>
      <c r="C2" s="256" t="s">
        <v>203</v>
      </c>
      <c r="D2" s="256"/>
      <c r="E2" s="256"/>
      <c r="F2" s="256"/>
      <c r="G2" s="256"/>
    </row>
    <row r="3" spans="1:7" ht="28.5" customHeight="1" x14ac:dyDescent="0.25">
      <c r="C3" s="256"/>
      <c r="D3" s="256"/>
      <c r="E3" s="256"/>
      <c r="F3" s="256"/>
      <c r="G3" s="256"/>
    </row>
    <row r="4" spans="1:7" s="20" customFormat="1" thickBot="1" x14ac:dyDescent="0.3">
      <c r="C4" s="81"/>
      <c r="D4" s="82"/>
      <c r="E4" s="83" t="s">
        <v>311</v>
      </c>
      <c r="F4" s="83" t="s">
        <v>23</v>
      </c>
    </row>
    <row r="5" spans="1:7" s="20" customFormat="1" ht="15.75" thickTop="1" thickBot="1" x14ac:dyDescent="0.3">
      <c r="C5" s="255" t="s">
        <v>16</v>
      </c>
      <c r="D5" s="255"/>
      <c r="E5" s="239" t="s">
        <v>190</v>
      </c>
      <c r="F5" s="239"/>
    </row>
    <row r="6" spans="1:7" s="20" customFormat="1" ht="15.75" thickTop="1" thickBot="1" x14ac:dyDescent="0.3">
      <c r="C6" s="84">
        <v>1</v>
      </c>
      <c r="D6" s="85" t="s">
        <v>191</v>
      </c>
      <c r="E6" s="86">
        <v>211074</v>
      </c>
      <c r="F6" s="87">
        <v>207666.9</v>
      </c>
    </row>
    <row r="7" spans="1:7" s="20" customFormat="1" ht="30" thickTop="1" thickBot="1" x14ac:dyDescent="0.3">
      <c r="C7" s="52">
        <v>2</v>
      </c>
      <c r="D7" s="53" t="s">
        <v>192</v>
      </c>
      <c r="E7" s="88">
        <v>78.300000000000011</v>
      </c>
      <c r="F7" s="23">
        <v>-330.2</v>
      </c>
    </row>
    <row r="8" spans="1:7" s="20" customFormat="1" ht="43.5" thickBot="1" x14ac:dyDescent="0.3">
      <c r="C8" s="52">
        <v>3</v>
      </c>
      <c r="D8" s="53" t="s">
        <v>193</v>
      </c>
      <c r="E8" s="23">
        <v>0</v>
      </c>
      <c r="F8" s="23">
        <v>0</v>
      </c>
    </row>
    <row r="9" spans="1:7" s="20" customFormat="1" thickBot="1" x14ac:dyDescent="0.3">
      <c r="C9" s="52">
        <v>4</v>
      </c>
      <c r="D9" s="53" t="s">
        <v>194</v>
      </c>
      <c r="E9" s="23">
        <v>-8335.9</v>
      </c>
      <c r="F9" s="23">
        <v>-7928.9000000000005</v>
      </c>
    </row>
    <row r="10" spans="1:7" s="20" customFormat="1" thickBot="1" x14ac:dyDescent="0.3">
      <c r="C10" s="52">
        <v>5</v>
      </c>
      <c r="D10" s="53" t="s">
        <v>195</v>
      </c>
      <c r="E10" s="23">
        <v>4013.1</v>
      </c>
      <c r="F10" s="23">
        <v>3965.7</v>
      </c>
    </row>
    <row r="11" spans="1:7" s="20" customFormat="1" ht="29.25" thickBot="1" x14ac:dyDescent="0.3">
      <c r="C11" s="52">
        <v>6</v>
      </c>
      <c r="D11" s="53" t="s">
        <v>196</v>
      </c>
      <c r="E11" s="23">
        <v>7487.8</v>
      </c>
      <c r="F11" s="23">
        <v>7573.7</v>
      </c>
    </row>
    <row r="12" spans="1:7" s="20" customFormat="1" ht="29.25" thickBot="1" x14ac:dyDescent="0.3">
      <c r="C12" s="52" t="s">
        <v>197</v>
      </c>
      <c r="D12" s="53" t="s">
        <v>198</v>
      </c>
      <c r="E12" s="23">
        <v>0</v>
      </c>
      <c r="F12" s="23">
        <v>0</v>
      </c>
    </row>
    <row r="13" spans="1:7" s="20" customFormat="1" ht="29.25" thickBot="1" x14ac:dyDescent="0.3">
      <c r="C13" s="52" t="s">
        <v>199</v>
      </c>
      <c r="D13" s="53" t="s">
        <v>200</v>
      </c>
      <c r="E13" s="23">
        <v>0</v>
      </c>
      <c r="F13" s="23">
        <v>0</v>
      </c>
    </row>
    <row r="14" spans="1:7" s="20" customFormat="1" thickBot="1" x14ac:dyDescent="0.3">
      <c r="C14" s="89">
        <v>7</v>
      </c>
      <c r="D14" s="90" t="s">
        <v>201</v>
      </c>
      <c r="E14" s="91">
        <v>-1503.6</v>
      </c>
      <c r="F14" s="91">
        <v>-1371.6</v>
      </c>
    </row>
    <row r="15" spans="1:7" s="20" customFormat="1" ht="15.75" thickTop="1" thickBot="1" x14ac:dyDescent="0.3">
      <c r="C15" s="92">
        <v>8</v>
      </c>
      <c r="D15" s="93" t="s">
        <v>202</v>
      </c>
      <c r="E15" s="86">
        <v>212813.69999999998</v>
      </c>
      <c r="F15" s="87">
        <v>209575.6</v>
      </c>
    </row>
    <row r="16" spans="1:7" s="20" customFormat="1" thickTop="1" x14ac:dyDescent="0.25"/>
    <row r="17" s="20" customFormat="1" ht="14.25" x14ac:dyDescent="0.25"/>
    <row r="18" s="20" customFormat="1" ht="14.25" x14ac:dyDescent="0.25"/>
    <row r="19" s="20" customFormat="1" ht="14.25" x14ac:dyDescent="0.25"/>
    <row r="20" s="20" customFormat="1" ht="14.25" x14ac:dyDescent="0.25"/>
    <row r="21" s="20" customFormat="1" ht="14.25" x14ac:dyDescent="0.25"/>
    <row r="22" s="20" customFormat="1" ht="14.25" x14ac:dyDescent="0.25"/>
    <row r="23" s="20" customFormat="1" ht="14.25" x14ac:dyDescent="0.25"/>
    <row r="24" s="20" customFormat="1" ht="14.25" x14ac:dyDescent="0.25"/>
    <row r="25" s="20" customFormat="1" ht="14.25" x14ac:dyDescent="0.25"/>
    <row r="26" s="20" customFormat="1" ht="14.25" x14ac:dyDescent="0.25"/>
    <row r="27" s="20" customFormat="1" ht="14.25" x14ac:dyDescent="0.25"/>
    <row r="28" s="20" customFormat="1" ht="14.25" x14ac:dyDescent="0.25"/>
    <row r="29" s="20" customFormat="1" ht="14.25" x14ac:dyDescent="0.25"/>
    <row r="30" s="20" customFormat="1" ht="14.25" x14ac:dyDescent="0.25"/>
    <row r="31" s="20" customFormat="1" ht="14.25" x14ac:dyDescent="0.25"/>
    <row r="32" s="20" customFormat="1" ht="14.25" x14ac:dyDescent="0.25"/>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3">
    <mergeCell ref="C5:D5"/>
    <mergeCell ref="E5:F5"/>
    <mergeCell ref="C2:G3"/>
  </mergeCells>
  <hyperlinks>
    <hyperlink ref="A1" location="'ÍNDICE TABLAS'!A1" display="ÍNDICE TABLAS"/>
  </hyperlinks>
  <pageMargins left="0.7" right="0.7" top="0.75" bottom="0.75" header="0.3" footer="0.3"/>
  <pageSetup paperSize="9" scale="8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zoomScaleNormal="100" zoomScaleSheetLayoutView="85" workbookViewId="0">
      <selection activeCell="G18" sqref="G18"/>
    </sheetView>
  </sheetViews>
  <sheetFormatPr baseColWidth="10" defaultRowHeight="15" x14ac:dyDescent="0.25"/>
  <cols>
    <col min="1" max="1" width="18" bestFit="1" customWidth="1"/>
    <col min="2" max="2" width="2.5703125" customWidth="1"/>
    <col min="4" max="4" width="81.5703125" customWidth="1"/>
    <col min="5" max="6" width="15" customWidth="1"/>
    <col min="8" max="8" width="10.7109375" customWidth="1"/>
  </cols>
  <sheetData>
    <row r="1" spans="1:12" ht="18" x14ac:dyDescent="0.25">
      <c r="A1" s="12" t="s">
        <v>0</v>
      </c>
      <c r="D1" s="3"/>
    </row>
    <row r="2" spans="1:12" s="7" customFormat="1" ht="37.5" x14ac:dyDescent="0.5">
      <c r="A2" s="5" t="s">
        <v>78</v>
      </c>
      <c r="B2" s="5" t="s">
        <v>15</v>
      </c>
      <c r="C2" s="260" t="s">
        <v>204</v>
      </c>
      <c r="D2" s="260"/>
      <c r="E2" s="260"/>
      <c r="F2" s="260"/>
      <c r="G2" s="260"/>
      <c r="H2" s="260"/>
      <c r="I2" s="8"/>
      <c r="J2" s="8"/>
      <c r="K2" s="8"/>
      <c r="L2" s="8"/>
    </row>
    <row r="3" spans="1:12" ht="34.5" thickBot="1" x14ac:dyDescent="0.3">
      <c r="C3" s="260"/>
      <c r="D3" s="260"/>
      <c r="E3" s="260"/>
      <c r="F3" s="260"/>
      <c r="G3" s="260"/>
      <c r="H3" s="260"/>
      <c r="I3" s="8"/>
      <c r="J3" s="8"/>
      <c r="K3" s="8"/>
      <c r="L3" s="8"/>
    </row>
    <row r="4" spans="1:12" s="20" customFormat="1" ht="15.75" thickTop="1" thickBot="1" x14ac:dyDescent="0.3">
      <c r="C4" s="73"/>
      <c r="D4" s="74"/>
      <c r="E4" s="75" t="s">
        <v>311</v>
      </c>
      <c r="F4" s="75" t="s">
        <v>23</v>
      </c>
    </row>
    <row r="5" spans="1:12" s="20" customFormat="1" ht="37.5" customHeight="1" thickTop="1" thickBot="1" x14ac:dyDescent="0.3">
      <c r="C5" s="257" t="s">
        <v>16</v>
      </c>
      <c r="D5" s="258"/>
      <c r="E5" s="259" t="s">
        <v>205</v>
      </c>
      <c r="F5" s="239"/>
    </row>
    <row r="6" spans="1:12" s="20" customFormat="1" ht="30" thickTop="1" thickBot="1" x14ac:dyDescent="0.3">
      <c r="C6" s="76" t="s">
        <v>206</v>
      </c>
      <c r="D6" s="77" t="s">
        <v>207</v>
      </c>
      <c r="E6" s="78">
        <v>196438.09999999998</v>
      </c>
      <c r="F6" s="78">
        <v>195272.6</v>
      </c>
    </row>
    <row r="7" spans="1:12" s="20" customFormat="1" thickBot="1" x14ac:dyDescent="0.3">
      <c r="C7" s="76" t="s">
        <v>208</v>
      </c>
      <c r="D7" s="79" t="s">
        <v>209</v>
      </c>
      <c r="E7" s="78">
        <v>0</v>
      </c>
      <c r="F7" s="78">
        <v>0</v>
      </c>
    </row>
    <row r="8" spans="1:12" s="20" customFormat="1" thickBot="1" x14ac:dyDescent="0.3">
      <c r="C8" s="76" t="s">
        <v>210</v>
      </c>
      <c r="D8" s="79" t="s">
        <v>211</v>
      </c>
      <c r="E8" s="78">
        <v>196438.14000000004</v>
      </c>
      <c r="F8" s="78">
        <v>195272.55999999997</v>
      </c>
    </row>
    <row r="9" spans="1:12" s="20" customFormat="1" thickBot="1" x14ac:dyDescent="0.3">
      <c r="C9" s="52" t="s">
        <v>212</v>
      </c>
      <c r="D9" s="80" t="s">
        <v>213</v>
      </c>
      <c r="E9" s="23">
        <v>0</v>
      </c>
      <c r="F9" s="23">
        <v>0</v>
      </c>
    </row>
    <row r="10" spans="1:12" s="20" customFormat="1" thickBot="1" x14ac:dyDescent="0.3">
      <c r="C10" s="52" t="s">
        <v>214</v>
      </c>
      <c r="D10" s="80" t="s">
        <v>215</v>
      </c>
      <c r="E10" s="23">
        <v>67456.59</v>
      </c>
      <c r="F10" s="23">
        <v>66952.899999999994</v>
      </c>
    </row>
    <row r="11" spans="1:12" s="20" customFormat="1" ht="43.5" thickBot="1" x14ac:dyDescent="0.3">
      <c r="C11" s="52" t="s">
        <v>216</v>
      </c>
      <c r="D11" s="80" t="s">
        <v>217</v>
      </c>
      <c r="E11" s="23">
        <v>5159.6000000000004</v>
      </c>
      <c r="F11" s="23">
        <v>5069.7299999999996</v>
      </c>
    </row>
    <row r="12" spans="1:12" s="20" customFormat="1" thickBot="1" x14ac:dyDescent="0.3">
      <c r="C12" s="52" t="s">
        <v>218</v>
      </c>
      <c r="D12" s="80" t="s">
        <v>219</v>
      </c>
      <c r="E12" s="23">
        <v>4192.88</v>
      </c>
      <c r="F12" s="23">
        <v>6424.45</v>
      </c>
    </row>
    <row r="13" spans="1:12" s="20" customFormat="1" thickBot="1" x14ac:dyDescent="0.3">
      <c r="C13" s="52" t="s">
        <v>220</v>
      </c>
      <c r="D13" s="80" t="s">
        <v>221</v>
      </c>
      <c r="E13" s="23">
        <v>58251.72</v>
      </c>
      <c r="F13" s="23">
        <v>58129.99</v>
      </c>
    </row>
    <row r="14" spans="1:12" s="20" customFormat="1" thickBot="1" x14ac:dyDescent="0.3">
      <c r="C14" s="52" t="s">
        <v>222</v>
      </c>
      <c r="D14" s="80" t="s">
        <v>223</v>
      </c>
      <c r="E14" s="23">
        <v>14652.67</v>
      </c>
      <c r="F14" s="23">
        <v>14503.12</v>
      </c>
    </row>
    <row r="15" spans="1:12" s="20" customFormat="1" thickBot="1" x14ac:dyDescent="0.3">
      <c r="C15" s="52" t="s">
        <v>224</v>
      </c>
      <c r="D15" s="80" t="s">
        <v>225</v>
      </c>
      <c r="E15" s="23">
        <v>32213.38</v>
      </c>
      <c r="F15" s="23">
        <v>30956.87</v>
      </c>
    </row>
    <row r="16" spans="1:12" s="20" customFormat="1" thickBot="1" x14ac:dyDescent="0.3">
      <c r="C16" s="52" t="s">
        <v>226</v>
      </c>
      <c r="D16" s="80" t="s">
        <v>227</v>
      </c>
      <c r="E16" s="23">
        <v>7803.1</v>
      </c>
      <c r="F16" s="23">
        <v>7608</v>
      </c>
    </row>
    <row r="17" spans="3:6" s="20" customFormat="1" ht="41.25" customHeight="1" thickBot="1" x14ac:dyDescent="0.3">
      <c r="C17" s="52" t="s">
        <v>228</v>
      </c>
      <c r="D17" s="80" t="s">
        <v>229</v>
      </c>
      <c r="E17" s="23">
        <v>6708.1</v>
      </c>
      <c r="F17" s="23">
        <v>5627.5</v>
      </c>
    </row>
    <row r="18" spans="3:6" s="20" customFormat="1" ht="14.25" x14ac:dyDescent="0.25"/>
    <row r="19" spans="3:6" s="20" customFormat="1" ht="14.25" x14ac:dyDescent="0.25"/>
    <row r="20" spans="3:6" s="20" customFormat="1" ht="14.25" x14ac:dyDescent="0.25"/>
    <row r="21" spans="3:6" s="20" customFormat="1" ht="14.25" x14ac:dyDescent="0.25"/>
    <row r="22" spans="3:6" s="20" customFormat="1" ht="14.25" x14ac:dyDescent="0.25"/>
    <row r="23" spans="3:6" s="20" customFormat="1" ht="14.25" x14ac:dyDescent="0.25"/>
    <row r="24" spans="3:6" s="20" customFormat="1" ht="14.25" x14ac:dyDescent="0.25"/>
    <row r="25" spans="3:6" s="20" customFormat="1" ht="14.25" x14ac:dyDescent="0.25"/>
    <row r="26" spans="3:6" s="20" customFormat="1" ht="14.25" x14ac:dyDescent="0.25"/>
    <row r="27" spans="3:6" s="20" customFormat="1" ht="14.25" x14ac:dyDescent="0.25"/>
    <row r="28" spans="3:6" s="20" customFormat="1" ht="14.25" x14ac:dyDescent="0.25"/>
    <row r="29" spans="3:6" s="20" customFormat="1" ht="14.25" x14ac:dyDescent="0.25"/>
    <row r="30" spans="3:6" s="20" customFormat="1" ht="14.25" x14ac:dyDescent="0.25"/>
    <row r="31" spans="3:6" s="20" customFormat="1" ht="14.25" x14ac:dyDescent="0.25"/>
    <row r="32" spans="3:6" s="20" customFormat="1" ht="14.25" x14ac:dyDescent="0.25"/>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3">
    <mergeCell ref="C5:D5"/>
    <mergeCell ref="E5:F5"/>
    <mergeCell ref="C2:H3"/>
  </mergeCells>
  <hyperlinks>
    <hyperlink ref="A1" location="'ÍNDICE TABLAS'!A1" display="ÍNDICE TABLAS"/>
  </hyperlinks>
  <pageMargins left="0.7" right="0.7" top="0.75" bottom="0.75" header="0.3" footer="0.3"/>
  <pageSetup paperSize="9" scale="8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topLeftCell="A25" zoomScale="90" zoomScaleNormal="90" zoomScaleSheetLayoutView="85" workbookViewId="0">
      <selection activeCell="F50" sqref="F50"/>
    </sheetView>
  </sheetViews>
  <sheetFormatPr baseColWidth="10" defaultRowHeight="15" x14ac:dyDescent="0.25"/>
  <cols>
    <col min="1" max="1" width="18" bestFit="1" customWidth="1"/>
    <col min="2" max="2" width="2.5703125" customWidth="1"/>
    <col min="4" max="4" width="85.7109375" customWidth="1"/>
    <col min="5" max="6" width="14.28515625" style="9" customWidth="1"/>
    <col min="7" max="7" width="12.140625" customWidth="1"/>
  </cols>
  <sheetData>
    <row r="1" spans="1:6" ht="18" x14ac:dyDescent="0.25">
      <c r="A1" s="12" t="s">
        <v>0</v>
      </c>
      <c r="D1" s="3"/>
    </row>
    <row r="2" spans="1:6" s="7" customFormat="1" ht="37.5" x14ac:dyDescent="0.5">
      <c r="A2" s="5" t="s">
        <v>129</v>
      </c>
      <c r="B2" s="5" t="s">
        <v>15</v>
      </c>
      <c r="C2" s="5" t="s">
        <v>274</v>
      </c>
      <c r="D2" s="6"/>
      <c r="E2" s="10"/>
      <c r="F2" s="10"/>
    </row>
    <row r="3" spans="1:6" ht="15.75" thickBot="1" x14ac:dyDescent="0.3">
      <c r="D3" s="3"/>
    </row>
    <row r="4" spans="1:6" s="20" customFormat="1" ht="15.75" thickTop="1" thickBot="1" x14ac:dyDescent="0.3">
      <c r="C4" s="46"/>
      <c r="D4" s="47"/>
      <c r="E4" s="48" t="s">
        <v>311</v>
      </c>
      <c r="F4" s="48" t="s">
        <v>23</v>
      </c>
    </row>
    <row r="5" spans="1:6" s="20" customFormat="1" ht="39.75" customHeight="1" thickTop="1" thickBot="1" x14ac:dyDescent="0.3">
      <c r="C5" s="45" t="s">
        <v>16</v>
      </c>
      <c r="D5" s="45"/>
      <c r="E5" s="219" t="s">
        <v>205</v>
      </c>
      <c r="F5" s="219"/>
    </row>
    <row r="6" spans="1:6" s="20" customFormat="1" ht="15.75" thickTop="1" thickBot="1" x14ac:dyDescent="0.3">
      <c r="C6" s="265" t="s">
        <v>230</v>
      </c>
      <c r="D6" s="266"/>
      <c r="E6" s="267"/>
      <c r="F6" s="268"/>
    </row>
    <row r="7" spans="1:6" s="20" customFormat="1" ht="15.75" thickTop="1" thickBot="1" x14ac:dyDescent="0.3">
      <c r="C7" s="49">
        <v>1</v>
      </c>
      <c r="D7" s="50" t="s">
        <v>231</v>
      </c>
      <c r="E7" s="51">
        <v>197941.69999999998</v>
      </c>
      <c r="F7" s="51">
        <v>196644.2</v>
      </c>
    </row>
    <row r="8" spans="1:6" s="20" customFormat="1" thickBot="1" x14ac:dyDescent="0.3">
      <c r="C8" s="52">
        <v>2</v>
      </c>
      <c r="D8" s="53" t="s">
        <v>232</v>
      </c>
      <c r="E8" s="54">
        <v>-1503.6</v>
      </c>
      <c r="F8" s="54">
        <v>-1371.6</v>
      </c>
    </row>
    <row r="9" spans="1:6" s="20" customFormat="1" ht="29.25" thickBot="1" x14ac:dyDescent="0.3">
      <c r="C9" s="55">
        <v>3</v>
      </c>
      <c r="D9" s="56" t="s">
        <v>233</v>
      </c>
      <c r="E9" s="57">
        <v>196438.09999999998</v>
      </c>
      <c r="F9" s="57">
        <v>195272.6</v>
      </c>
    </row>
    <row r="10" spans="1:6" s="20" customFormat="1" ht="15.75" thickTop="1" thickBot="1" x14ac:dyDescent="0.3">
      <c r="C10" s="261" t="s">
        <v>234</v>
      </c>
      <c r="D10" s="262"/>
      <c r="E10" s="58"/>
      <c r="F10" s="58"/>
    </row>
    <row r="11" spans="1:6" s="20" customFormat="1" ht="29.25" thickBot="1" x14ac:dyDescent="0.3">
      <c r="C11" s="59">
        <v>4</v>
      </c>
      <c r="D11" s="60" t="s">
        <v>235</v>
      </c>
      <c r="E11" s="61">
        <v>1975.1</v>
      </c>
      <c r="F11" s="61">
        <v>1906.6999999999998</v>
      </c>
    </row>
    <row r="12" spans="1:6" s="20" customFormat="1" ht="29.25" thickBot="1" x14ac:dyDescent="0.3">
      <c r="C12" s="62">
        <v>5</v>
      </c>
      <c r="D12" s="63" t="s">
        <v>236</v>
      </c>
      <c r="E12" s="54">
        <v>670.2</v>
      </c>
      <c r="F12" s="54">
        <v>609.79999999999995</v>
      </c>
    </row>
    <row r="13" spans="1:6" s="20" customFormat="1" thickBot="1" x14ac:dyDescent="0.3">
      <c r="C13" s="52" t="s">
        <v>237</v>
      </c>
      <c r="D13" s="53" t="s">
        <v>238</v>
      </c>
      <c r="E13" s="54">
        <v>0</v>
      </c>
      <c r="F13" s="54">
        <v>0</v>
      </c>
    </row>
    <row r="14" spans="1:6" s="20" customFormat="1" ht="29.25" thickBot="1" x14ac:dyDescent="0.3">
      <c r="C14" s="52">
        <v>6</v>
      </c>
      <c r="D14" s="53" t="s">
        <v>239</v>
      </c>
      <c r="E14" s="54">
        <v>0</v>
      </c>
      <c r="F14" s="54">
        <v>0</v>
      </c>
    </row>
    <row r="15" spans="1:6" s="20" customFormat="1" ht="29.25" thickBot="1" x14ac:dyDescent="0.3">
      <c r="C15" s="52">
        <v>7</v>
      </c>
      <c r="D15" s="53" t="s">
        <v>240</v>
      </c>
      <c r="E15" s="54">
        <v>-1917.1</v>
      </c>
      <c r="F15" s="54">
        <v>-1795.8</v>
      </c>
    </row>
    <row r="16" spans="1:6" s="20" customFormat="1" thickBot="1" x14ac:dyDescent="0.3">
      <c r="C16" s="52">
        <v>8</v>
      </c>
      <c r="D16" s="53" t="s">
        <v>241</v>
      </c>
      <c r="E16" s="54">
        <v>0</v>
      </c>
      <c r="F16" s="54">
        <v>0</v>
      </c>
    </row>
    <row r="17" spans="3:6" s="20" customFormat="1" thickBot="1" x14ac:dyDescent="0.3">
      <c r="C17" s="52">
        <v>9</v>
      </c>
      <c r="D17" s="53" t="s">
        <v>242</v>
      </c>
      <c r="E17" s="54">
        <v>0</v>
      </c>
      <c r="F17" s="54">
        <v>0</v>
      </c>
    </row>
    <row r="18" spans="3:6" s="20" customFormat="1" ht="29.25" thickBot="1" x14ac:dyDescent="0.3">
      <c r="C18" s="52">
        <v>10</v>
      </c>
      <c r="D18" s="53" t="s">
        <v>243</v>
      </c>
      <c r="E18" s="54">
        <v>0</v>
      </c>
      <c r="F18" s="54">
        <v>0</v>
      </c>
    </row>
    <row r="19" spans="3:6" s="20" customFormat="1" thickBot="1" x14ac:dyDescent="0.3">
      <c r="C19" s="52">
        <v>11</v>
      </c>
      <c r="D19" s="53" t="s">
        <v>244</v>
      </c>
      <c r="E19" s="54">
        <v>728.20000000000027</v>
      </c>
      <c r="F19" s="54">
        <v>720.7</v>
      </c>
    </row>
    <row r="20" spans="3:6" s="20" customFormat="1" thickBot="1" x14ac:dyDescent="0.3">
      <c r="C20" s="263" t="s">
        <v>245</v>
      </c>
      <c r="D20" s="264"/>
      <c r="E20" s="64"/>
      <c r="F20" s="64"/>
    </row>
    <row r="21" spans="3:6" s="20" customFormat="1" ht="31.5" customHeight="1" thickTop="1" thickBot="1" x14ac:dyDescent="0.3">
      <c r="C21" s="49">
        <v>12</v>
      </c>
      <c r="D21" s="50" t="s">
        <v>246</v>
      </c>
      <c r="E21" s="51">
        <v>4146.5</v>
      </c>
      <c r="F21" s="51">
        <v>2043</v>
      </c>
    </row>
    <row r="22" spans="3:6" s="20" customFormat="1" thickBot="1" x14ac:dyDescent="0.3">
      <c r="C22" s="52">
        <v>13</v>
      </c>
      <c r="D22" s="53" t="s">
        <v>247</v>
      </c>
      <c r="E22" s="54">
        <v>0</v>
      </c>
      <c r="F22" s="54">
        <v>0</v>
      </c>
    </row>
    <row r="23" spans="3:6" s="20" customFormat="1" thickBot="1" x14ac:dyDescent="0.3">
      <c r="C23" s="52">
        <v>14</v>
      </c>
      <c r="D23" s="53" t="s">
        <v>248</v>
      </c>
      <c r="E23" s="54">
        <v>4013.1</v>
      </c>
      <c r="F23" s="54">
        <v>3965.7</v>
      </c>
    </row>
    <row r="24" spans="3:6" s="20" customFormat="1" ht="29.25" thickBot="1" x14ac:dyDescent="0.3">
      <c r="C24" s="52" t="s">
        <v>249</v>
      </c>
      <c r="D24" s="53" t="s">
        <v>250</v>
      </c>
      <c r="E24" s="54">
        <v>0</v>
      </c>
      <c r="F24" s="54">
        <v>0</v>
      </c>
    </row>
    <row r="25" spans="3:6" s="20" customFormat="1" thickBot="1" x14ac:dyDescent="0.3">
      <c r="C25" s="52">
        <v>15</v>
      </c>
      <c r="D25" s="53" t="s">
        <v>251</v>
      </c>
      <c r="E25" s="54">
        <v>0</v>
      </c>
      <c r="F25" s="54">
        <v>0</v>
      </c>
    </row>
    <row r="26" spans="3:6" s="20" customFormat="1" thickBot="1" x14ac:dyDescent="0.3">
      <c r="C26" s="52" t="s">
        <v>252</v>
      </c>
      <c r="D26" s="53" t="s">
        <v>253</v>
      </c>
      <c r="E26" s="54">
        <v>0</v>
      </c>
      <c r="F26" s="54">
        <v>0</v>
      </c>
    </row>
    <row r="27" spans="3:6" s="20" customFormat="1" thickBot="1" x14ac:dyDescent="0.3">
      <c r="C27" s="55">
        <v>16</v>
      </c>
      <c r="D27" s="56" t="s">
        <v>254</v>
      </c>
      <c r="E27" s="57">
        <v>8159.6</v>
      </c>
      <c r="F27" s="57">
        <v>6008.7</v>
      </c>
    </row>
    <row r="28" spans="3:6" s="20" customFormat="1" ht="15.75" thickTop="1" thickBot="1" x14ac:dyDescent="0.3">
      <c r="C28" s="261" t="s">
        <v>255</v>
      </c>
      <c r="D28" s="262"/>
      <c r="E28" s="65"/>
      <c r="F28" s="65"/>
    </row>
    <row r="29" spans="3:6" s="20" customFormat="1" ht="15.75" thickTop="1" thickBot="1" x14ac:dyDescent="0.3">
      <c r="C29" s="49">
        <v>17</v>
      </c>
      <c r="D29" s="50" t="s">
        <v>256</v>
      </c>
      <c r="E29" s="51">
        <v>30930.400000000001</v>
      </c>
      <c r="F29" s="51">
        <v>30912</v>
      </c>
    </row>
    <row r="30" spans="3:6" s="20" customFormat="1" thickBot="1" x14ac:dyDescent="0.3">
      <c r="C30" s="52">
        <v>18</v>
      </c>
      <c r="D30" s="53" t="s">
        <v>257</v>
      </c>
      <c r="E30" s="54">
        <v>-23442.6</v>
      </c>
      <c r="F30" s="54">
        <v>-23338.400000000001</v>
      </c>
    </row>
    <row r="31" spans="3:6" s="20" customFormat="1" thickBot="1" x14ac:dyDescent="0.3">
      <c r="C31" s="55">
        <v>19</v>
      </c>
      <c r="D31" s="56" t="s">
        <v>258</v>
      </c>
      <c r="E31" s="57">
        <v>7487.8000000000029</v>
      </c>
      <c r="F31" s="57">
        <v>7573.5999999999985</v>
      </c>
    </row>
    <row r="32" spans="3:6" s="20" customFormat="1" ht="41.25" customHeight="1" thickTop="1" thickBot="1" x14ac:dyDescent="0.3">
      <c r="C32" s="261" t="s">
        <v>259</v>
      </c>
      <c r="D32" s="262"/>
      <c r="E32" s="65"/>
      <c r="F32" s="65"/>
    </row>
    <row r="33" spans="3:6" s="20" customFormat="1" ht="30" thickTop="1" thickBot="1" x14ac:dyDescent="0.3">
      <c r="C33" s="49" t="s">
        <v>260</v>
      </c>
      <c r="D33" s="50" t="s">
        <v>261</v>
      </c>
      <c r="E33" s="51">
        <v>0</v>
      </c>
      <c r="F33" s="51">
        <v>0</v>
      </c>
    </row>
    <row r="34" spans="3:6" s="20" customFormat="1" ht="29.25" thickBot="1" x14ac:dyDescent="0.3">
      <c r="C34" s="55" t="s">
        <v>262</v>
      </c>
      <c r="D34" s="56" t="s">
        <v>263</v>
      </c>
      <c r="E34" s="57">
        <v>0</v>
      </c>
      <c r="F34" s="57">
        <v>0</v>
      </c>
    </row>
    <row r="35" spans="3:6" s="20" customFormat="1" ht="15.75" thickTop="1" thickBot="1" x14ac:dyDescent="0.3">
      <c r="C35" s="261" t="s">
        <v>264</v>
      </c>
      <c r="D35" s="262"/>
      <c r="E35" s="65"/>
      <c r="F35" s="65"/>
    </row>
    <row r="36" spans="3:6" s="20" customFormat="1" ht="15.75" thickTop="1" thickBot="1" x14ac:dyDescent="0.3">
      <c r="C36" s="49">
        <v>20</v>
      </c>
      <c r="D36" s="50" t="s">
        <v>265</v>
      </c>
      <c r="E36" s="51">
        <v>11793</v>
      </c>
      <c r="F36" s="51">
        <v>11653.6</v>
      </c>
    </row>
    <row r="37" spans="3:6" s="20" customFormat="1" ht="29.25" thickBot="1" x14ac:dyDescent="0.3">
      <c r="C37" s="55">
        <v>21</v>
      </c>
      <c r="D37" s="56" t="s">
        <v>266</v>
      </c>
      <c r="E37" s="57">
        <v>212813.7</v>
      </c>
      <c r="F37" s="57">
        <v>209575.60000000003</v>
      </c>
    </row>
    <row r="38" spans="3:6" s="20" customFormat="1" ht="15.75" thickTop="1" thickBot="1" x14ac:dyDescent="0.3">
      <c r="C38" s="261" t="s">
        <v>267</v>
      </c>
      <c r="D38" s="262"/>
      <c r="E38" s="66"/>
      <c r="F38" s="66"/>
    </row>
    <row r="39" spans="3:6" s="20" customFormat="1" ht="15.75" thickTop="1" thickBot="1" x14ac:dyDescent="0.3">
      <c r="C39" s="67">
        <v>22</v>
      </c>
      <c r="D39" s="68" t="s">
        <v>322</v>
      </c>
      <c r="E39" s="69">
        <v>5.5414665503207734E-2</v>
      </c>
      <c r="F39" s="69">
        <v>5.5605709824998704E-2</v>
      </c>
    </row>
    <row r="40" spans="3:6" s="20" customFormat="1" ht="15.75" thickTop="1" thickBot="1" x14ac:dyDescent="0.3">
      <c r="C40" s="261" t="s">
        <v>268</v>
      </c>
      <c r="D40" s="262"/>
      <c r="E40" s="66"/>
      <c r="F40" s="66"/>
    </row>
    <row r="41" spans="3:6" s="20" customFormat="1" ht="15.75" thickTop="1" thickBot="1" x14ac:dyDescent="0.3">
      <c r="C41" s="49" t="s">
        <v>269</v>
      </c>
      <c r="D41" s="50" t="s">
        <v>270</v>
      </c>
      <c r="E41" s="70" t="s">
        <v>271</v>
      </c>
      <c r="F41" s="70" t="s">
        <v>271</v>
      </c>
    </row>
    <row r="42" spans="3:6" s="20" customFormat="1" ht="29.25" thickBot="1" x14ac:dyDescent="0.3">
      <c r="C42" s="55" t="s">
        <v>272</v>
      </c>
      <c r="D42" s="56" t="s">
        <v>273</v>
      </c>
      <c r="E42" s="71">
        <v>0</v>
      </c>
      <c r="F42" s="71">
        <v>0</v>
      </c>
    </row>
    <row r="43" spans="3:6" s="20" customFormat="1" thickTop="1" x14ac:dyDescent="0.25">
      <c r="C43" s="18" t="s">
        <v>321</v>
      </c>
      <c r="E43" s="72"/>
      <c r="F43" s="72"/>
    </row>
    <row r="44" spans="3:6" s="20" customFormat="1" ht="14.25" x14ac:dyDescent="0.25">
      <c r="E44" s="72"/>
      <c r="F44" s="72"/>
    </row>
    <row r="45" spans="3:6" s="20" customFormat="1" ht="14.25" x14ac:dyDescent="0.25">
      <c r="E45" s="72"/>
      <c r="F45" s="72"/>
    </row>
    <row r="46" spans="3:6" s="20" customFormat="1" ht="14.25" x14ac:dyDescent="0.25">
      <c r="E46" s="72"/>
      <c r="F46" s="72"/>
    </row>
    <row r="47" spans="3:6" s="20" customFormat="1" ht="14.25" x14ac:dyDescent="0.25">
      <c r="E47" s="72"/>
      <c r="F47" s="72"/>
    </row>
    <row r="48" spans="3:6" s="20" customFormat="1" ht="14.25" x14ac:dyDescent="0.25">
      <c r="E48" s="72"/>
      <c r="F48" s="72"/>
    </row>
    <row r="49" spans="5:6" s="20" customFormat="1" ht="14.25" x14ac:dyDescent="0.25">
      <c r="E49" s="72"/>
      <c r="F49" s="72"/>
    </row>
    <row r="50" spans="5:6" s="20" customFormat="1" ht="14.25" x14ac:dyDescent="0.25">
      <c r="E50" s="72"/>
      <c r="F50" s="72"/>
    </row>
    <row r="51" spans="5:6" s="20" customFormat="1" ht="14.25" x14ac:dyDescent="0.25">
      <c r="E51" s="72"/>
      <c r="F51" s="72"/>
    </row>
    <row r="52" spans="5:6" s="20" customFormat="1" ht="14.25" x14ac:dyDescent="0.25">
      <c r="E52" s="72"/>
      <c r="F52" s="72"/>
    </row>
    <row r="53" spans="5:6" s="20" customFormat="1" ht="14.25" x14ac:dyDescent="0.25">
      <c r="E53" s="72"/>
      <c r="F53" s="72"/>
    </row>
    <row r="54" spans="5:6" s="20" customFormat="1" ht="14.25" x14ac:dyDescent="0.25">
      <c r="E54" s="72"/>
      <c r="F54" s="72"/>
    </row>
    <row r="55" spans="5:6" s="20" customFormat="1" ht="14.25" x14ac:dyDescent="0.25">
      <c r="E55" s="72"/>
      <c r="F55" s="72"/>
    </row>
    <row r="56" spans="5:6" s="20" customFormat="1" ht="14.25" x14ac:dyDescent="0.25">
      <c r="E56" s="72"/>
      <c r="F56" s="72"/>
    </row>
    <row r="57" spans="5:6" s="20" customFormat="1" ht="14.25" x14ac:dyDescent="0.25">
      <c r="E57" s="72"/>
      <c r="F57" s="72"/>
    </row>
    <row r="58" spans="5:6" s="20" customFormat="1" ht="14.25" x14ac:dyDescent="0.25">
      <c r="E58" s="72"/>
      <c r="F58" s="72"/>
    </row>
    <row r="59" spans="5:6" s="20" customFormat="1" ht="14.25" x14ac:dyDescent="0.25">
      <c r="E59" s="72"/>
      <c r="F59" s="72"/>
    </row>
    <row r="60" spans="5:6" s="20" customFormat="1" ht="14.25" x14ac:dyDescent="0.25">
      <c r="E60" s="72"/>
      <c r="F60" s="72"/>
    </row>
    <row r="61" spans="5:6" s="20" customFormat="1" ht="14.25" x14ac:dyDescent="0.25">
      <c r="E61" s="72"/>
      <c r="F61" s="72"/>
    </row>
    <row r="62" spans="5:6" s="20" customFormat="1" ht="14.25" x14ac:dyDescent="0.25">
      <c r="E62" s="72"/>
      <c r="F62" s="72"/>
    </row>
    <row r="63" spans="5:6" s="20" customFormat="1" ht="14.25" x14ac:dyDescent="0.25">
      <c r="E63" s="72"/>
      <c r="F63" s="72"/>
    </row>
    <row r="64" spans="5:6" s="20" customFormat="1" ht="14.25" x14ac:dyDescent="0.25">
      <c r="E64" s="72"/>
      <c r="F64" s="72"/>
    </row>
    <row r="65" spans="5:6" s="20" customFormat="1" ht="14.25" x14ac:dyDescent="0.25">
      <c r="E65" s="72"/>
      <c r="F65" s="72"/>
    </row>
    <row r="66" spans="5:6" s="20" customFormat="1" ht="14.25" x14ac:dyDescent="0.25">
      <c r="E66" s="72"/>
      <c r="F66" s="72"/>
    </row>
    <row r="67" spans="5:6" s="20" customFormat="1" ht="14.25" x14ac:dyDescent="0.25">
      <c r="E67" s="72"/>
      <c r="F67" s="72"/>
    </row>
    <row r="68" spans="5:6" s="20" customFormat="1" ht="14.25" x14ac:dyDescent="0.25">
      <c r="E68" s="72"/>
      <c r="F68" s="72"/>
    </row>
    <row r="69" spans="5:6" s="20" customFormat="1" ht="14.25" x14ac:dyDescent="0.25">
      <c r="E69" s="72"/>
      <c r="F69" s="72"/>
    </row>
    <row r="70" spans="5:6" s="20" customFormat="1" ht="14.25" x14ac:dyDescent="0.25">
      <c r="E70" s="72"/>
      <c r="F70" s="72"/>
    </row>
    <row r="71" spans="5:6" s="20" customFormat="1" ht="14.25" x14ac:dyDescent="0.25">
      <c r="E71" s="72"/>
      <c r="F71" s="72"/>
    </row>
    <row r="72" spans="5:6" s="20" customFormat="1" ht="14.25" x14ac:dyDescent="0.25">
      <c r="E72" s="72"/>
      <c r="F72" s="72"/>
    </row>
    <row r="73" spans="5:6" s="20" customFormat="1" ht="14.25" x14ac:dyDescent="0.25">
      <c r="E73" s="72"/>
      <c r="F73" s="72"/>
    </row>
    <row r="74" spans="5:6" s="20" customFormat="1" ht="14.25" x14ac:dyDescent="0.25">
      <c r="E74" s="72"/>
      <c r="F74" s="72"/>
    </row>
    <row r="75" spans="5:6" s="20" customFormat="1" ht="14.25" x14ac:dyDescent="0.25">
      <c r="E75" s="72"/>
      <c r="F75" s="72"/>
    </row>
    <row r="76" spans="5:6" s="20" customFormat="1" ht="14.25" x14ac:dyDescent="0.25">
      <c r="E76" s="72"/>
      <c r="F76" s="72"/>
    </row>
    <row r="77" spans="5:6" s="20" customFormat="1" ht="14.25" x14ac:dyDescent="0.25">
      <c r="E77" s="72"/>
      <c r="F77" s="72"/>
    </row>
    <row r="78" spans="5:6" s="20" customFormat="1" ht="14.25" x14ac:dyDescent="0.25">
      <c r="E78" s="72"/>
      <c r="F78" s="72"/>
    </row>
    <row r="79" spans="5:6" s="20" customFormat="1" ht="14.25" x14ac:dyDescent="0.25">
      <c r="E79" s="72"/>
      <c r="F79" s="72"/>
    </row>
    <row r="80" spans="5:6" s="20" customFormat="1" ht="14.25" x14ac:dyDescent="0.25">
      <c r="E80" s="72"/>
      <c r="F80" s="72"/>
    </row>
    <row r="81" spans="5:6" s="20" customFormat="1" ht="14.25" x14ac:dyDescent="0.25">
      <c r="E81" s="72"/>
      <c r="F81" s="72"/>
    </row>
    <row r="82" spans="5:6" s="20" customFormat="1" ht="14.25" x14ac:dyDescent="0.25">
      <c r="E82" s="72"/>
      <c r="F82" s="72"/>
    </row>
    <row r="83" spans="5:6" s="20" customFormat="1" ht="14.25" x14ac:dyDescent="0.25">
      <c r="E83" s="72"/>
      <c r="F83" s="72"/>
    </row>
    <row r="84" spans="5:6" s="20" customFormat="1" ht="14.25" x14ac:dyDescent="0.25">
      <c r="E84" s="72"/>
      <c r="F84" s="72"/>
    </row>
    <row r="85" spans="5:6" s="20" customFormat="1" ht="14.25" x14ac:dyDescent="0.25">
      <c r="E85" s="72"/>
      <c r="F85" s="72"/>
    </row>
    <row r="86" spans="5:6" s="20" customFormat="1" ht="14.25" x14ac:dyDescent="0.25">
      <c r="E86" s="72"/>
      <c r="F86" s="72"/>
    </row>
    <row r="87" spans="5:6" s="20" customFormat="1" ht="14.25" x14ac:dyDescent="0.25">
      <c r="E87" s="72"/>
      <c r="F87" s="72"/>
    </row>
    <row r="88" spans="5:6" s="20" customFormat="1" ht="14.25" x14ac:dyDescent="0.25">
      <c r="E88" s="72"/>
      <c r="F88" s="72"/>
    </row>
    <row r="89" spans="5:6" s="20" customFormat="1" ht="14.25" x14ac:dyDescent="0.25">
      <c r="E89" s="72"/>
      <c r="F89" s="72"/>
    </row>
    <row r="90" spans="5:6" s="20" customFormat="1" ht="14.25" x14ac:dyDescent="0.25">
      <c r="E90" s="72"/>
      <c r="F90" s="72"/>
    </row>
    <row r="91" spans="5:6" s="20" customFormat="1" ht="14.25" x14ac:dyDescent="0.25">
      <c r="E91" s="72"/>
      <c r="F91" s="72"/>
    </row>
    <row r="92" spans="5:6" s="20" customFormat="1" ht="14.25" x14ac:dyDescent="0.25">
      <c r="E92" s="72"/>
      <c r="F92" s="72"/>
    </row>
    <row r="93" spans="5:6" s="20" customFormat="1" ht="14.25" x14ac:dyDescent="0.25">
      <c r="E93" s="72"/>
      <c r="F93" s="72"/>
    </row>
    <row r="94" spans="5:6" s="20" customFormat="1" ht="14.25" x14ac:dyDescent="0.25">
      <c r="E94" s="72"/>
      <c r="F94" s="72"/>
    </row>
    <row r="95" spans="5:6" s="20" customFormat="1" ht="14.25" x14ac:dyDescent="0.25">
      <c r="E95" s="72"/>
      <c r="F95" s="72"/>
    </row>
    <row r="96" spans="5:6" s="20" customFormat="1" ht="14.25" x14ac:dyDescent="0.25">
      <c r="E96" s="72"/>
      <c r="F96" s="72"/>
    </row>
    <row r="97" spans="5:6" s="20" customFormat="1" ht="14.25" x14ac:dyDescent="0.25">
      <c r="E97" s="72"/>
      <c r="F97" s="72"/>
    </row>
    <row r="98" spans="5:6" s="20" customFormat="1" ht="14.25" x14ac:dyDescent="0.25">
      <c r="E98" s="72"/>
      <c r="F98" s="72"/>
    </row>
    <row r="99" spans="5:6" s="20" customFormat="1" ht="14.25" x14ac:dyDescent="0.25">
      <c r="E99" s="72"/>
      <c r="F99" s="72"/>
    </row>
    <row r="100" spans="5:6" s="20" customFormat="1" ht="14.25" x14ac:dyDescent="0.25">
      <c r="E100" s="72"/>
      <c r="F100" s="72"/>
    </row>
    <row r="101" spans="5:6" s="20" customFormat="1" ht="14.25" x14ac:dyDescent="0.25">
      <c r="E101" s="72"/>
      <c r="F101" s="72"/>
    </row>
    <row r="102" spans="5:6" s="20" customFormat="1" ht="14.25" x14ac:dyDescent="0.25">
      <c r="E102" s="72"/>
      <c r="F102" s="72"/>
    </row>
    <row r="103" spans="5:6" s="20" customFormat="1" ht="14.25" x14ac:dyDescent="0.25">
      <c r="E103" s="72"/>
      <c r="F103" s="72"/>
    </row>
    <row r="104" spans="5:6" s="20" customFormat="1" ht="14.25" x14ac:dyDescent="0.25">
      <c r="E104" s="72"/>
      <c r="F104" s="72"/>
    </row>
    <row r="105" spans="5:6" s="20" customFormat="1" ht="14.25" x14ac:dyDescent="0.25">
      <c r="E105" s="72"/>
      <c r="F105" s="72"/>
    </row>
    <row r="106" spans="5:6" s="20" customFormat="1" ht="14.25" x14ac:dyDescent="0.25">
      <c r="E106" s="72"/>
      <c r="F106" s="72"/>
    </row>
    <row r="107" spans="5:6" s="20" customFormat="1" ht="14.25" x14ac:dyDescent="0.25">
      <c r="E107" s="72"/>
      <c r="F107" s="72"/>
    </row>
    <row r="108" spans="5:6" s="20" customFormat="1" ht="14.25" x14ac:dyDescent="0.25">
      <c r="E108" s="72"/>
      <c r="F108" s="72"/>
    </row>
    <row r="109" spans="5:6" s="20" customFormat="1" ht="14.25" x14ac:dyDescent="0.25">
      <c r="E109" s="72"/>
      <c r="F109" s="72"/>
    </row>
    <row r="110" spans="5:6" s="20" customFormat="1" ht="14.25" x14ac:dyDescent="0.25">
      <c r="E110" s="72"/>
      <c r="F110" s="72"/>
    </row>
    <row r="111" spans="5:6" s="20" customFormat="1" ht="14.25" x14ac:dyDescent="0.25">
      <c r="E111" s="72"/>
      <c r="F111" s="72"/>
    </row>
    <row r="112" spans="5:6" s="20" customFormat="1" ht="14.25" x14ac:dyDescent="0.25">
      <c r="E112" s="72"/>
      <c r="F112" s="72"/>
    </row>
    <row r="113" spans="5:6" s="20" customFormat="1" ht="14.25" x14ac:dyDescent="0.25">
      <c r="E113" s="72"/>
      <c r="F113" s="72"/>
    </row>
    <row r="114" spans="5:6" s="20" customFormat="1" ht="14.25" x14ac:dyDescent="0.25">
      <c r="E114" s="72"/>
      <c r="F114" s="72"/>
    </row>
    <row r="115" spans="5:6" s="20" customFormat="1" ht="14.25" x14ac:dyDescent="0.25">
      <c r="E115" s="72"/>
      <c r="F115" s="72"/>
    </row>
    <row r="116" spans="5:6" s="20" customFormat="1" ht="14.25" x14ac:dyDescent="0.25">
      <c r="E116" s="72"/>
      <c r="F116" s="72"/>
    </row>
    <row r="117" spans="5:6" s="20" customFormat="1" ht="14.25" x14ac:dyDescent="0.25">
      <c r="E117" s="72"/>
      <c r="F117" s="72"/>
    </row>
    <row r="118" spans="5:6" s="20" customFormat="1" ht="14.25" x14ac:dyDescent="0.25">
      <c r="E118" s="72"/>
      <c r="F118" s="72"/>
    </row>
    <row r="119" spans="5:6" s="20" customFormat="1" ht="14.25" x14ac:dyDescent="0.25">
      <c r="E119" s="72"/>
      <c r="F119" s="72"/>
    </row>
    <row r="120" spans="5:6" s="20" customFormat="1" ht="14.25" x14ac:dyDescent="0.25">
      <c r="E120" s="72"/>
      <c r="F120" s="72"/>
    </row>
  </sheetData>
  <mergeCells count="10">
    <mergeCell ref="E5:F5"/>
    <mergeCell ref="C40:D40"/>
    <mergeCell ref="C38:D38"/>
    <mergeCell ref="C35:D35"/>
    <mergeCell ref="C32:D32"/>
    <mergeCell ref="C28:D28"/>
    <mergeCell ref="C20:D20"/>
    <mergeCell ref="C10:D10"/>
    <mergeCell ref="C6:D6"/>
    <mergeCell ref="E6:F6"/>
  </mergeCells>
  <hyperlinks>
    <hyperlink ref="A1" location="'ÍNDICE TABLAS'!A1" display="ÍNDICE TABLAS"/>
  </hyperlinks>
  <pageMargins left="0.7" right="0.7" top="0.75" bottom="0.75" header="0.3" footer="0.3"/>
  <pageSetup paperSize="9" scale="4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showGridLines="0" zoomScale="130" zoomScaleNormal="130" zoomScaleSheetLayoutView="100" workbookViewId="0">
      <selection activeCell="G18" sqref="G18"/>
    </sheetView>
  </sheetViews>
  <sheetFormatPr baseColWidth="10" defaultRowHeight="15" x14ac:dyDescent="0.25"/>
  <cols>
    <col min="1" max="1" width="18.140625" bestFit="1" customWidth="1"/>
    <col min="2" max="2" width="2.5703125" customWidth="1"/>
    <col min="3" max="3" width="75.42578125" customWidth="1"/>
    <col min="4" max="4" width="13" customWidth="1"/>
    <col min="5" max="5" width="17.140625" customWidth="1"/>
  </cols>
  <sheetData>
    <row r="1" spans="1:5" ht="18" x14ac:dyDescent="0.25">
      <c r="A1" s="12" t="s">
        <v>0</v>
      </c>
      <c r="D1" s="3"/>
    </row>
    <row r="2" spans="1:5" s="7" customFormat="1" ht="37.5" x14ac:dyDescent="0.5">
      <c r="A2" s="5" t="s">
        <v>131</v>
      </c>
      <c r="B2" s="5" t="s">
        <v>15</v>
      </c>
      <c r="C2" s="5" t="s">
        <v>13</v>
      </c>
      <c r="D2" s="6"/>
    </row>
    <row r="3" spans="1:5" ht="15.75" thickBot="1" x14ac:dyDescent="0.3">
      <c r="D3" s="3"/>
    </row>
    <row r="4" spans="1:5" s="20" customFormat="1" ht="30" thickTop="1" thickBot="1" x14ac:dyDescent="0.3">
      <c r="C4" s="39" t="s">
        <v>16</v>
      </c>
      <c r="D4" s="40" t="s">
        <v>275</v>
      </c>
      <c r="E4" s="40" t="s">
        <v>276</v>
      </c>
    </row>
    <row r="5" spans="1:5" s="20" customFormat="1" ht="15.4" customHeight="1" thickTop="1" thickBot="1" x14ac:dyDescent="0.3">
      <c r="C5" s="33" t="s">
        <v>315</v>
      </c>
      <c r="D5" s="41">
        <v>39499</v>
      </c>
      <c r="E5" s="41">
        <v>3160</v>
      </c>
    </row>
    <row r="6" spans="1:5" s="20" customFormat="1" ht="15.75" thickTop="1" thickBot="1" x14ac:dyDescent="0.3">
      <c r="C6" s="42" t="s">
        <v>277</v>
      </c>
      <c r="D6" s="43">
        <v>390.55416739591612</v>
      </c>
      <c r="E6" s="43">
        <v>31.24433339167329</v>
      </c>
    </row>
    <row r="7" spans="1:5" s="20" customFormat="1" ht="15" customHeight="1" thickBot="1" x14ac:dyDescent="0.3">
      <c r="C7" s="42" t="s">
        <v>278</v>
      </c>
      <c r="D7" s="43">
        <v>-269.40353239591485</v>
      </c>
      <c r="E7" s="43">
        <v>-21.552282591673187</v>
      </c>
    </row>
    <row r="8" spans="1:5" s="20" customFormat="1" ht="15" customHeight="1" thickBot="1" x14ac:dyDescent="0.3">
      <c r="C8" s="42" t="s">
        <v>279</v>
      </c>
      <c r="D8" s="43"/>
      <c r="E8" s="43"/>
    </row>
    <row r="9" spans="1:5" s="20" customFormat="1" thickBot="1" x14ac:dyDescent="0.3">
      <c r="C9" s="42" t="s">
        <v>280</v>
      </c>
      <c r="D9" s="43"/>
      <c r="E9" s="43"/>
    </row>
    <row r="10" spans="1:5" s="20" customFormat="1" thickBot="1" x14ac:dyDescent="0.3">
      <c r="C10" s="42" t="s">
        <v>281</v>
      </c>
      <c r="D10" s="43"/>
      <c r="E10" s="43"/>
    </row>
    <row r="11" spans="1:5" s="20" customFormat="1" thickBot="1" x14ac:dyDescent="0.3">
      <c r="C11" s="42" t="s">
        <v>282</v>
      </c>
      <c r="D11" s="43"/>
      <c r="E11" s="43"/>
    </row>
    <row r="12" spans="1:5" s="20" customFormat="1" thickBot="1" x14ac:dyDescent="0.3">
      <c r="C12" s="42" t="s">
        <v>283</v>
      </c>
      <c r="D12" s="44">
        <f>+D13-D5-D6-D7</f>
        <v>-148.15063500000127</v>
      </c>
      <c r="E12" s="44">
        <f>+E13-E5-E6-E7</f>
        <v>-11.932050799999889</v>
      </c>
    </row>
    <row r="13" spans="1:5" s="20" customFormat="1" ht="15.4" customHeight="1" thickTop="1" thickBot="1" x14ac:dyDescent="0.3">
      <c r="C13" s="33" t="s">
        <v>316</v>
      </c>
      <c r="D13" s="41">
        <v>39472</v>
      </c>
      <c r="E13" s="41">
        <f>+D13*8%</f>
        <v>3157.76</v>
      </c>
    </row>
    <row r="14" spans="1:5" s="20" customFormat="1" ht="15.4" customHeight="1" thickTop="1" x14ac:dyDescent="0.25"/>
    <row r="15" spans="1:5" s="20" customFormat="1" ht="14.25" x14ac:dyDescent="0.25"/>
    <row r="16" spans="1:5" s="20" customFormat="1" ht="14.25" x14ac:dyDescent="0.25"/>
    <row r="17" s="20" customFormat="1" ht="14.25" x14ac:dyDescent="0.25"/>
    <row r="18" s="20" customFormat="1" ht="14.25" x14ac:dyDescent="0.25"/>
    <row r="19" s="20" customFormat="1" ht="14.25" x14ac:dyDescent="0.25"/>
    <row r="20" s="20" customFormat="1" ht="14.25" x14ac:dyDescent="0.25"/>
    <row r="21" s="20" customFormat="1" ht="14.25" x14ac:dyDescent="0.25"/>
    <row r="22" s="20" customFormat="1" ht="14.25" x14ac:dyDescent="0.25"/>
    <row r="23" s="20" customFormat="1" ht="14.25" x14ac:dyDescent="0.25"/>
    <row r="24" s="20" customFormat="1" ht="14.25" x14ac:dyDescent="0.25"/>
    <row r="25" s="20" customFormat="1" ht="14.25" x14ac:dyDescent="0.25"/>
    <row r="26" s="20" customFormat="1" ht="14.25" x14ac:dyDescent="0.25"/>
    <row r="27" s="20" customFormat="1" ht="14.25" x14ac:dyDescent="0.25"/>
    <row r="28" s="20" customFormat="1" ht="14.25" x14ac:dyDescent="0.25"/>
    <row r="29" s="20" customFormat="1" ht="14.25" x14ac:dyDescent="0.25"/>
    <row r="30" s="20" customFormat="1" ht="14.25" x14ac:dyDescent="0.25"/>
    <row r="31" s="20" customFormat="1" ht="14.25" x14ac:dyDescent="0.25"/>
    <row r="32" s="20" customFormat="1" ht="14.25" x14ac:dyDescent="0.25"/>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hyperlinks>
    <hyperlink ref="A1" location="'ÍNDICE TABLAS'!A1" display="ÍNDICE TABLAS"/>
  </hyperlinks>
  <pageMargins left="0.7" right="0.7" top="0.75" bottom="0.75" header="0.3" footer="0.3"/>
  <pageSetup paperSize="9"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zoomScaleNormal="100" zoomScaleSheetLayoutView="100" workbookViewId="0">
      <selection activeCell="G18" sqref="G18"/>
    </sheetView>
  </sheetViews>
  <sheetFormatPr baseColWidth="10" defaultRowHeight="15" x14ac:dyDescent="0.25"/>
  <cols>
    <col min="1" max="1" width="18" bestFit="1" customWidth="1"/>
    <col min="2" max="2" width="2.5703125" customWidth="1"/>
    <col min="3" max="3" width="39.85546875" customWidth="1"/>
    <col min="4" max="10" width="9.42578125" customWidth="1"/>
    <col min="11" max="11" width="6.28515625" customWidth="1"/>
    <col min="12" max="12" width="10.7109375" hidden="1" customWidth="1"/>
  </cols>
  <sheetData>
    <row r="1" spans="1:12" ht="18" x14ac:dyDescent="0.25">
      <c r="A1" s="12" t="s">
        <v>0</v>
      </c>
      <c r="D1" s="3"/>
    </row>
    <row r="2" spans="1:12" s="7" customFormat="1" ht="37.5" x14ac:dyDescent="0.5">
      <c r="A2" s="5" t="s">
        <v>143</v>
      </c>
      <c r="B2" s="5" t="s">
        <v>15</v>
      </c>
      <c r="C2" s="260" t="s">
        <v>293</v>
      </c>
      <c r="D2" s="260"/>
      <c r="E2" s="260"/>
      <c r="F2" s="260"/>
      <c r="G2" s="260"/>
      <c r="H2" s="260"/>
      <c r="I2" s="260"/>
      <c r="J2" s="260"/>
      <c r="K2" s="260"/>
      <c r="L2" s="260"/>
    </row>
    <row r="3" spans="1:12" ht="22.5" customHeight="1" x14ac:dyDescent="0.25">
      <c r="C3" s="260"/>
      <c r="D3" s="260"/>
      <c r="E3" s="260"/>
      <c r="F3" s="260"/>
      <c r="G3" s="260"/>
      <c r="H3" s="260"/>
      <c r="I3" s="260"/>
      <c r="J3" s="260"/>
      <c r="K3" s="260"/>
      <c r="L3" s="260"/>
    </row>
    <row r="4" spans="1:12" s="20" customFormat="1" ht="15" customHeight="1" thickBot="1" x14ac:dyDescent="0.3">
      <c r="C4" s="29"/>
      <c r="D4" s="30"/>
      <c r="E4" s="31"/>
      <c r="F4" s="31"/>
      <c r="G4" s="31"/>
      <c r="H4" s="31"/>
      <c r="I4" s="216" t="s">
        <v>16</v>
      </c>
      <c r="J4" s="217"/>
    </row>
    <row r="5" spans="1:12" s="20" customFormat="1" ht="31.35" customHeight="1" thickTop="1" thickBot="1" x14ac:dyDescent="0.3">
      <c r="D5" s="32" t="s">
        <v>284</v>
      </c>
      <c r="E5" s="32" t="s">
        <v>285</v>
      </c>
      <c r="F5" s="32" t="s">
        <v>286</v>
      </c>
      <c r="G5" s="32" t="s">
        <v>287</v>
      </c>
      <c r="H5" s="32" t="s">
        <v>283</v>
      </c>
      <c r="I5" s="32" t="s">
        <v>288</v>
      </c>
      <c r="J5" s="32" t="s">
        <v>289</v>
      </c>
    </row>
    <row r="6" spans="1:12" s="20" customFormat="1" ht="15.75" thickTop="1" thickBot="1" x14ac:dyDescent="0.3">
      <c r="C6" s="33" t="s">
        <v>292</v>
      </c>
      <c r="D6" s="34">
        <v>171</v>
      </c>
      <c r="E6" s="34">
        <v>553</v>
      </c>
      <c r="F6" s="34">
        <v>22</v>
      </c>
      <c r="G6" s="34">
        <v>0</v>
      </c>
      <c r="H6" s="34">
        <v>723</v>
      </c>
      <c r="I6" s="34">
        <v>1.4690000000000001</v>
      </c>
      <c r="J6" s="34">
        <v>118</v>
      </c>
    </row>
    <row r="7" spans="1:12" s="20" customFormat="1" ht="15.75" thickTop="1" thickBot="1" x14ac:dyDescent="0.3">
      <c r="C7" s="35" t="s">
        <v>290</v>
      </c>
      <c r="D7" s="36">
        <v>18</v>
      </c>
      <c r="E7" s="37">
        <v>148</v>
      </c>
      <c r="F7" s="37">
        <v>42</v>
      </c>
      <c r="G7" s="37">
        <v>0</v>
      </c>
      <c r="H7" s="37">
        <v>0</v>
      </c>
      <c r="I7" s="37">
        <v>207</v>
      </c>
      <c r="J7" s="37">
        <v>17</v>
      </c>
    </row>
    <row r="8" spans="1:12" s="20" customFormat="1" thickBot="1" x14ac:dyDescent="0.3">
      <c r="C8" s="35" t="s">
        <v>291</v>
      </c>
      <c r="D8" s="36">
        <v>0</v>
      </c>
      <c r="E8" s="37">
        <v>0</v>
      </c>
      <c r="F8" s="37">
        <v>0</v>
      </c>
      <c r="G8" s="37">
        <v>0</v>
      </c>
      <c r="H8" s="37">
        <v>0</v>
      </c>
      <c r="I8" s="37">
        <v>0</v>
      </c>
      <c r="J8" s="37">
        <v>0</v>
      </c>
    </row>
    <row r="9" spans="1:12" s="20" customFormat="1" thickBot="1" x14ac:dyDescent="0.3">
      <c r="C9" s="35" t="s">
        <v>280</v>
      </c>
      <c r="D9" s="36">
        <v>0</v>
      </c>
      <c r="E9" s="37">
        <v>0</v>
      </c>
      <c r="F9" s="37">
        <v>0</v>
      </c>
      <c r="G9" s="37">
        <v>0</v>
      </c>
      <c r="H9" s="37">
        <v>0</v>
      </c>
      <c r="I9" s="37">
        <v>0</v>
      </c>
      <c r="J9" s="37">
        <v>0</v>
      </c>
    </row>
    <row r="10" spans="1:12" s="20" customFormat="1" thickBot="1" x14ac:dyDescent="0.3">
      <c r="C10" s="35" t="s">
        <v>281</v>
      </c>
      <c r="D10" s="36">
        <v>0</v>
      </c>
      <c r="E10" s="37">
        <v>0</v>
      </c>
      <c r="F10" s="37">
        <v>0</v>
      </c>
      <c r="G10" s="37">
        <v>0</v>
      </c>
      <c r="H10" s="37">
        <v>0</v>
      </c>
      <c r="I10" s="37">
        <v>0</v>
      </c>
      <c r="J10" s="37">
        <v>0</v>
      </c>
    </row>
    <row r="11" spans="1:12" s="20" customFormat="1" thickBot="1" x14ac:dyDescent="0.3">
      <c r="C11" s="35" t="s">
        <v>282</v>
      </c>
      <c r="D11" s="36">
        <v>0</v>
      </c>
      <c r="E11" s="37">
        <v>0</v>
      </c>
      <c r="F11" s="37">
        <v>0</v>
      </c>
      <c r="G11" s="37">
        <v>0</v>
      </c>
      <c r="H11" s="37">
        <v>0</v>
      </c>
      <c r="I11" s="37">
        <v>0</v>
      </c>
      <c r="J11" s="37">
        <v>0</v>
      </c>
    </row>
    <row r="12" spans="1:12" s="20" customFormat="1" thickBot="1" x14ac:dyDescent="0.3">
      <c r="C12" s="35" t="s">
        <v>283</v>
      </c>
      <c r="D12" s="36">
        <v>0</v>
      </c>
      <c r="E12" s="37">
        <v>0</v>
      </c>
      <c r="F12" s="37">
        <v>0</v>
      </c>
      <c r="G12" s="37">
        <v>0</v>
      </c>
      <c r="H12" s="37">
        <v>-97</v>
      </c>
      <c r="I12" s="37">
        <v>-97</v>
      </c>
      <c r="J12" s="37">
        <v>-8</v>
      </c>
    </row>
    <row r="13" spans="1:12" s="20" customFormat="1" thickBot="1" x14ac:dyDescent="0.3">
      <c r="C13" s="38" t="s">
        <v>313</v>
      </c>
      <c r="D13" s="34">
        <v>189</v>
      </c>
      <c r="E13" s="34">
        <v>700</v>
      </c>
      <c r="F13" s="34">
        <v>64</v>
      </c>
      <c r="G13" s="34">
        <v>0</v>
      </c>
      <c r="H13" s="34">
        <v>626</v>
      </c>
      <c r="I13" s="34">
        <v>1.579</v>
      </c>
      <c r="J13" s="34">
        <v>126</v>
      </c>
    </row>
    <row r="14" spans="1:12" s="20" customFormat="1" thickTop="1" x14ac:dyDescent="0.25"/>
    <row r="15" spans="1:12" s="20" customFormat="1" ht="14.25" x14ac:dyDescent="0.25"/>
    <row r="16" spans="1:12" s="20" customFormat="1" ht="14.25" x14ac:dyDescent="0.25"/>
    <row r="17" s="20" customFormat="1" ht="14.25" x14ac:dyDescent="0.25"/>
    <row r="18" s="20" customFormat="1" ht="14.25" x14ac:dyDescent="0.25"/>
    <row r="19" s="20" customFormat="1" ht="14.25" x14ac:dyDescent="0.25"/>
    <row r="20" s="20" customFormat="1" ht="14.25" x14ac:dyDescent="0.25"/>
    <row r="21" s="20" customFormat="1" ht="14.25" x14ac:dyDescent="0.25"/>
    <row r="22" s="20" customFormat="1" ht="14.25" x14ac:dyDescent="0.25"/>
    <row r="23" s="20" customFormat="1" ht="14.25" x14ac:dyDescent="0.25"/>
    <row r="24" s="20" customFormat="1" ht="14.25" x14ac:dyDescent="0.25"/>
    <row r="25" s="20" customFormat="1" ht="14.25" x14ac:dyDescent="0.25"/>
    <row r="26" s="20" customFormat="1" ht="14.25" x14ac:dyDescent="0.25"/>
    <row r="27" s="20" customFormat="1" ht="14.25" x14ac:dyDescent="0.25"/>
    <row r="28" s="20" customFormat="1" ht="14.25" x14ac:dyDescent="0.25"/>
    <row r="29" s="20" customFormat="1" ht="14.25" x14ac:dyDescent="0.25"/>
    <row r="30" s="20" customFormat="1" ht="14.25" x14ac:dyDescent="0.25"/>
    <row r="31" s="20" customFormat="1" ht="14.25" x14ac:dyDescent="0.25"/>
    <row r="32" s="20" customFormat="1" ht="14.25" x14ac:dyDescent="0.25"/>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2">
    <mergeCell ref="I4:J4"/>
    <mergeCell ref="C2:L3"/>
  </mergeCells>
  <hyperlinks>
    <hyperlink ref="A1" location="'ÍNDICE TABLAS'!A1" display="ÍNDICE TABLAS"/>
  </hyperlinks>
  <pageMargins left="0.7" right="0.7" top="0.75" bottom="0.75"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showGridLines="0" view="pageBreakPreview" zoomScaleNormal="85" zoomScaleSheetLayoutView="100" workbookViewId="0">
      <pane ySplit="4" topLeftCell="A5" activePane="bottomLeft" state="frozen"/>
      <selection activeCell="N13" sqref="N13"/>
      <selection pane="bottomLeft" activeCell="N13" sqref="N13"/>
    </sheetView>
  </sheetViews>
  <sheetFormatPr baseColWidth="10" defaultColWidth="9" defaultRowHeight="18" x14ac:dyDescent="0.35"/>
  <cols>
    <col min="1" max="1" width="5.140625" customWidth="1"/>
    <col min="2" max="2" width="16" style="2" customWidth="1"/>
    <col min="3" max="3" width="112" style="3" customWidth="1"/>
  </cols>
  <sheetData>
    <row r="2" spans="1:3" ht="60" x14ac:dyDescent="0.35">
      <c r="A2" s="1" t="s">
        <v>0</v>
      </c>
    </row>
    <row r="4" spans="1:3" ht="15.75" thickBot="1" x14ac:dyDescent="0.3">
      <c r="B4" s="4" t="s">
        <v>294</v>
      </c>
      <c r="C4" s="11" t="s">
        <v>1</v>
      </c>
    </row>
    <row r="5" spans="1:3" ht="19.5" thickTop="1" thickBot="1" x14ac:dyDescent="0.3">
      <c r="B5" s="13" t="s">
        <v>295</v>
      </c>
      <c r="C5" s="14" t="s">
        <v>2</v>
      </c>
    </row>
    <row r="6" spans="1:3" ht="18.75" thickBot="1" x14ac:dyDescent="0.3">
      <c r="B6" s="13" t="s">
        <v>296</v>
      </c>
      <c r="C6" s="14" t="s">
        <v>3</v>
      </c>
    </row>
    <row r="7" spans="1:3" ht="18.75" thickBot="1" x14ac:dyDescent="0.3">
      <c r="B7" s="13" t="s">
        <v>297</v>
      </c>
      <c r="C7" s="14" t="s">
        <v>4</v>
      </c>
    </row>
    <row r="8" spans="1:3" ht="18.75" thickBot="1" x14ac:dyDescent="0.3">
      <c r="B8" s="13" t="s">
        <v>298</v>
      </c>
      <c r="C8" s="14" t="s">
        <v>5</v>
      </c>
    </row>
    <row r="9" spans="1:3" ht="18.75" thickBot="1" x14ac:dyDescent="0.3">
      <c r="B9" s="13" t="s">
        <v>299</v>
      </c>
      <c r="C9" s="14" t="s">
        <v>6</v>
      </c>
    </row>
    <row r="10" spans="1:3" ht="18.75" thickBot="1" x14ac:dyDescent="0.3">
      <c r="B10" s="13" t="s">
        <v>300</v>
      </c>
      <c r="C10" s="14" t="s">
        <v>7</v>
      </c>
    </row>
    <row r="11" spans="1:3" ht="18.75" thickBot="1" x14ac:dyDescent="0.3">
      <c r="B11" s="13" t="s">
        <v>301</v>
      </c>
      <c r="C11" s="14" t="s">
        <v>8</v>
      </c>
    </row>
    <row r="12" spans="1:3" ht="18.75" thickBot="1" x14ac:dyDescent="0.3">
      <c r="B12" s="13" t="s">
        <v>302</v>
      </c>
      <c r="C12" s="14" t="s">
        <v>9</v>
      </c>
    </row>
    <row r="13" spans="1:3" ht="18.75" thickBot="1" x14ac:dyDescent="0.3">
      <c r="B13" s="13" t="s">
        <v>303</v>
      </c>
      <c r="C13" s="14" t="s">
        <v>10</v>
      </c>
    </row>
    <row r="14" spans="1:3" ht="18.75" thickBot="1" x14ac:dyDescent="0.3">
      <c r="B14" s="13" t="s">
        <v>304</v>
      </c>
      <c r="C14" s="14" t="s">
        <v>11</v>
      </c>
    </row>
    <row r="15" spans="1:3" ht="18.75" thickBot="1" x14ac:dyDescent="0.3">
      <c r="B15" s="13" t="s">
        <v>305</v>
      </c>
      <c r="C15" s="14" t="s">
        <v>12</v>
      </c>
    </row>
    <row r="16" spans="1:3" ht="18.75" thickBot="1" x14ac:dyDescent="0.3">
      <c r="B16" s="13" t="s">
        <v>306</v>
      </c>
      <c r="C16" s="14" t="s">
        <v>13</v>
      </c>
    </row>
    <row r="17" spans="2:3" ht="18.75" thickBot="1" x14ac:dyDescent="0.3">
      <c r="B17" s="13" t="s">
        <v>307</v>
      </c>
      <c r="C17" s="14" t="s">
        <v>14</v>
      </c>
    </row>
  </sheetData>
  <hyperlinks>
    <hyperlink ref="B5" location="'1'!A1" display=" Tabla 1"/>
    <hyperlink ref="B6" location="'2'!A1" display=" Tabla 2"/>
    <hyperlink ref="B7" location="'3'!A1" display=" Tabla 3"/>
    <hyperlink ref="B8" location="'4'!A1" display=" Tabla 4"/>
    <hyperlink ref="B9" location="'5'!A1" display=" Tabla 5"/>
    <hyperlink ref="B10" location="'6'!A1" display=" Tabla 6"/>
    <hyperlink ref="B11" location="'7'!A1" display=" Tabla 7"/>
    <hyperlink ref="B12" location="'8'!A1" display=" Tabla 8"/>
    <hyperlink ref="B13" location="'9'!A1" display=" Tabla 9"/>
    <hyperlink ref="B14" location="'10'!A1" display=" Tabla 10"/>
    <hyperlink ref="B15" location="'11'!A1" display=" Tabla 11"/>
    <hyperlink ref="B16" location="'12'!A1" display=" Tabla 12"/>
    <hyperlink ref="B17" location="'13'!A1" display=" Tabla 13"/>
  </hyperlinks>
  <pageMargins left="0.7" right="0.7" top="0.75" bottom="0.75" header="0.3" footer="0.3"/>
  <pageSetup paperSize="9"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showGridLines="0" zoomScaleNormal="100" zoomScaleSheetLayoutView="100" workbookViewId="0">
      <selection activeCell="G18" sqref="G18"/>
    </sheetView>
  </sheetViews>
  <sheetFormatPr baseColWidth="10" defaultRowHeight="15" x14ac:dyDescent="0.25"/>
  <cols>
    <col min="1" max="1" width="14" bestFit="1" customWidth="1"/>
    <col min="2" max="2" width="2.5703125" bestFit="1" customWidth="1"/>
    <col min="3" max="3" width="41.42578125" bestFit="1" customWidth="1"/>
  </cols>
  <sheetData>
    <row r="1" spans="1:5" ht="18" x14ac:dyDescent="0.25">
      <c r="A1" s="12" t="s">
        <v>0</v>
      </c>
      <c r="D1" s="3"/>
    </row>
    <row r="2" spans="1:5" s="7" customFormat="1" ht="37.5" x14ac:dyDescent="0.5">
      <c r="A2" s="5" t="s">
        <v>308</v>
      </c>
      <c r="B2" s="5" t="s">
        <v>15</v>
      </c>
      <c r="C2" s="5" t="s">
        <v>22</v>
      </c>
      <c r="D2" s="6"/>
    </row>
    <row r="3" spans="1:5" ht="15.75" thickBot="1" x14ac:dyDescent="0.3">
      <c r="D3" s="3"/>
    </row>
    <row r="4" spans="1:5" s="20" customFormat="1" ht="15.75" thickTop="1" thickBot="1" x14ac:dyDescent="0.3">
      <c r="C4" s="21" t="s">
        <v>16</v>
      </c>
      <c r="D4" s="22" t="s">
        <v>311</v>
      </c>
      <c r="E4" s="22" t="s">
        <v>23</v>
      </c>
    </row>
    <row r="5" spans="1:5" s="20" customFormat="1" ht="15.75" thickTop="1" thickBot="1" x14ac:dyDescent="0.3">
      <c r="C5" s="19" t="s">
        <v>24</v>
      </c>
      <c r="D5" s="23">
        <v>35638.569099428758</v>
      </c>
      <c r="E5" s="24">
        <v>32495</v>
      </c>
    </row>
    <row r="6" spans="1:5" s="20" customFormat="1" thickBot="1" x14ac:dyDescent="0.3">
      <c r="C6" s="19" t="s">
        <v>25</v>
      </c>
      <c r="D6" s="25">
        <v>17300.413747066959</v>
      </c>
      <c r="E6" s="26">
        <v>18686</v>
      </c>
    </row>
    <row r="7" spans="1:5" s="20" customFormat="1" thickBot="1" x14ac:dyDescent="0.3">
      <c r="C7" s="27" t="s">
        <v>22</v>
      </c>
      <c r="D7" s="28">
        <v>2.0599836293204707</v>
      </c>
      <c r="E7" s="28">
        <v>1.74</v>
      </c>
    </row>
    <row r="8" spans="1:5" s="20" customFormat="1" thickTop="1" x14ac:dyDescent="0.25"/>
    <row r="9" spans="1:5" s="20" customFormat="1" ht="14.25" x14ac:dyDescent="0.25"/>
    <row r="10" spans="1:5" s="20" customFormat="1" ht="14.25" x14ac:dyDescent="0.25"/>
    <row r="11" spans="1:5" s="20" customFormat="1" ht="14.25" x14ac:dyDescent="0.25"/>
    <row r="12" spans="1:5" s="20" customFormat="1" ht="14.25" x14ac:dyDescent="0.25"/>
    <row r="13" spans="1:5" s="20" customFormat="1" ht="14.25" x14ac:dyDescent="0.25"/>
    <row r="14" spans="1:5" s="20" customFormat="1" ht="14.25" x14ac:dyDescent="0.25"/>
    <row r="15" spans="1:5" s="20" customFormat="1" ht="14.25" x14ac:dyDescent="0.25"/>
    <row r="16" spans="1:5" s="20" customFormat="1" ht="14.25" x14ac:dyDescent="0.25"/>
    <row r="17" s="20" customFormat="1" ht="14.25" x14ac:dyDescent="0.25"/>
    <row r="18" s="20" customFormat="1" ht="14.25" x14ac:dyDescent="0.25"/>
    <row r="19" s="20" customFormat="1" ht="14.25" x14ac:dyDescent="0.25"/>
    <row r="20" s="20" customFormat="1" ht="14.25" x14ac:dyDescent="0.25"/>
    <row r="21" s="20" customFormat="1" ht="14.25" x14ac:dyDescent="0.25"/>
    <row r="22" s="20" customFormat="1" ht="14.25" x14ac:dyDescent="0.25"/>
    <row r="23" s="20" customFormat="1" ht="14.25" x14ac:dyDescent="0.25"/>
    <row r="24" s="20" customFormat="1" ht="14.25" x14ac:dyDescent="0.25"/>
    <row r="25" s="20" customFormat="1" ht="14.25" x14ac:dyDescent="0.25"/>
    <row r="26" s="20" customFormat="1" ht="14.25" x14ac:dyDescent="0.25"/>
    <row r="27" s="20" customFormat="1" ht="14.25" x14ac:dyDescent="0.25"/>
    <row r="28" s="20" customFormat="1" ht="14.25" x14ac:dyDescent="0.25"/>
    <row r="29" s="20" customFormat="1" ht="14.25" x14ac:dyDescent="0.25"/>
    <row r="30" s="20" customFormat="1" ht="14.25" x14ac:dyDescent="0.25"/>
    <row r="31" s="20" customFormat="1" ht="14.25" x14ac:dyDescent="0.25"/>
    <row r="32" s="20" customFormat="1" ht="14.25" x14ac:dyDescent="0.25"/>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hyperlinks>
    <hyperlink ref="A1" location="'ÍNDICE TABLAS'!A1" display="ÍNDICE TABLAS"/>
  </hyperlinks>
  <pageMargins left="0.7" right="0.7" top="0.75" bottom="0.75" header="0.3" footer="0.3"/>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zoomScaleNormal="100" zoomScaleSheetLayoutView="100" workbookViewId="0">
      <selection activeCell="G18" sqref="G18"/>
    </sheetView>
  </sheetViews>
  <sheetFormatPr baseColWidth="10" defaultRowHeight="15" x14ac:dyDescent="0.25"/>
  <cols>
    <col min="1" max="1" width="14" bestFit="1" customWidth="1"/>
    <col min="2" max="2" width="2.5703125" bestFit="1" customWidth="1"/>
    <col min="3" max="3" width="29.28515625" customWidth="1"/>
  </cols>
  <sheetData>
    <row r="1" spans="1:8" ht="18" x14ac:dyDescent="0.25">
      <c r="A1" s="12" t="s">
        <v>0</v>
      </c>
      <c r="D1" s="3"/>
    </row>
    <row r="2" spans="1:8" s="7" customFormat="1" ht="37.5" x14ac:dyDescent="0.5">
      <c r="A2" s="5" t="s">
        <v>309</v>
      </c>
      <c r="B2" s="5" t="s">
        <v>15</v>
      </c>
      <c r="C2" s="213" t="s">
        <v>41</v>
      </c>
      <c r="D2" s="213"/>
      <c r="E2" s="213"/>
      <c r="F2" s="213"/>
      <c r="G2" s="213"/>
      <c r="H2" s="213"/>
    </row>
    <row r="3" spans="1:8" ht="31.5" customHeight="1" x14ac:dyDescent="0.25">
      <c r="C3" s="213"/>
      <c r="D3" s="213"/>
      <c r="E3" s="213"/>
      <c r="F3" s="213"/>
      <c r="G3" s="213"/>
      <c r="H3" s="213"/>
    </row>
    <row r="4" spans="1:8" s="20" customFormat="1" thickBot="1" x14ac:dyDescent="0.3">
      <c r="C4" s="201"/>
      <c r="D4" s="212" t="s">
        <v>311</v>
      </c>
      <c r="E4" s="212"/>
      <c r="F4" s="212" t="s">
        <v>23</v>
      </c>
      <c r="G4" s="212"/>
    </row>
    <row r="5" spans="1:8" s="20" customFormat="1" ht="29.25" thickBot="1" x14ac:dyDescent="0.3">
      <c r="C5" s="200" t="s">
        <v>16</v>
      </c>
      <c r="D5" s="202" t="s">
        <v>26</v>
      </c>
      <c r="E5" s="202" t="s">
        <v>27</v>
      </c>
      <c r="F5" s="202" t="s">
        <v>26</v>
      </c>
      <c r="G5" s="202" t="s">
        <v>27</v>
      </c>
    </row>
    <row r="6" spans="1:8" s="20" customFormat="1" ht="15.75" thickTop="1" thickBot="1" x14ac:dyDescent="0.3">
      <c r="C6" s="27" t="s">
        <v>28</v>
      </c>
      <c r="D6" s="196">
        <v>34737.806497617014</v>
      </c>
      <c r="E6" s="196">
        <v>34737.806497617014</v>
      </c>
      <c r="F6" s="196">
        <v>31614</v>
      </c>
      <c r="G6" s="196">
        <v>31614</v>
      </c>
    </row>
    <row r="7" spans="1:8" s="20" customFormat="1" ht="15.75" thickTop="1" thickBot="1" x14ac:dyDescent="0.3">
      <c r="C7" s="19" t="s">
        <v>29</v>
      </c>
      <c r="D7" s="203">
        <v>2230.2768279699999</v>
      </c>
      <c r="E7" s="203">
        <v>2230.2768279699999</v>
      </c>
      <c r="F7" s="203">
        <v>2921</v>
      </c>
      <c r="G7" s="203">
        <v>2921</v>
      </c>
    </row>
    <row r="8" spans="1:8" s="20" customFormat="1" thickBot="1" x14ac:dyDescent="0.3">
      <c r="C8" s="19" t="s">
        <v>30</v>
      </c>
      <c r="D8" s="203">
        <v>31995.752861507015</v>
      </c>
      <c r="E8" s="203">
        <v>31995.752861507015</v>
      </c>
      <c r="F8" s="203">
        <v>28326</v>
      </c>
      <c r="G8" s="203">
        <v>28326</v>
      </c>
    </row>
    <row r="9" spans="1:8" s="20" customFormat="1" thickBot="1" x14ac:dyDescent="0.3">
      <c r="C9" s="204" t="s">
        <v>31</v>
      </c>
      <c r="D9" s="205">
        <v>511.77680813999996</v>
      </c>
      <c r="E9" s="205">
        <v>511.77680813999996</v>
      </c>
      <c r="F9" s="206">
        <v>367</v>
      </c>
      <c r="G9" s="206">
        <v>367</v>
      </c>
    </row>
    <row r="10" spans="1:8" s="20" customFormat="1" ht="15.75" thickTop="1" thickBot="1" x14ac:dyDescent="0.3">
      <c r="C10" s="136" t="s">
        <v>32</v>
      </c>
      <c r="D10" s="207">
        <v>487.81016651306453</v>
      </c>
      <c r="E10" s="207">
        <v>453.66345485715004</v>
      </c>
      <c r="F10" s="208">
        <v>529</v>
      </c>
      <c r="G10" s="208">
        <v>492</v>
      </c>
    </row>
    <row r="11" spans="1:8" s="20" customFormat="1" ht="15.75" thickTop="1" thickBot="1" x14ac:dyDescent="0.3">
      <c r="C11" s="19" t="s">
        <v>33</v>
      </c>
      <c r="D11" s="209">
        <v>487.81016651306453</v>
      </c>
      <c r="E11" s="209">
        <v>453.66345485715004</v>
      </c>
      <c r="F11" s="210">
        <v>529</v>
      </c>
      <c r="G11" s="210">
        <v>492</v>
      </c>
    </row>
    <row r="12" spans="1:8" s="20" customFormat="1" thickBot="1" x14ac:dyDescent="0.3">
      <c r="C12" s="27" t="s">
        <v>34</v>
      </c>
      <c r="D12" s="211">
        <v>5.6162815300000002</v>
      </c>
      <c r="E12" s="211">
        <v>4.7738393004999997</v>
      </c>
      <c r="F12" s="195">
        <v>0</v>
      </c>
      <c r="G12" s="195">
        <v>0</v>
      </c>
    </row>
    <row r="13" spans="1:8" s="20" customFormat="1" ht="15.75" thickTop="1" thickBot="1" x14ac:dyDescent="0.3">
      <c r="C13" s="204" t="s">
        <v>35</v>
      </c>
      <c r="D13" s="205">
        <v>5.6162815300000002</v>
      </c>
      <c r="E13" s="205">
        <v>4.7738393004999997</v>
      </c>
      <c r="F13" s="206">
        <v>0</v>
      </c>
      <c r="G13" s="206">
        <v>0</v>
      </c>
    </row>
    <row r="14" spans="1:8" s="20" customFormat="1" ht="15.75" thickTop="1" thickBot="1" x14ac:dyDescent="0.3">
      <c r="C14" s="136" t="s">
        <v>36</v>
      </c>
      <c r="D14" s="207">
        <v>590.40836437212306</v>
      </c>
      <c r="E14" s="207">
        <v>442.32530765409228</v>
      </c>
      <c r="F14" s="208">
        <v>523</v>
      </c>
      <c r="G14" s="208">
        <v>389</v>
      </c>
    </row>
    <row r="15" spans="1:8" s="20" customFormat="1" ht="15.75" thickTop="1" thickBot="1" x14ac:dyDescent="0.3">
      <c r="C15" s="19" t="s">
        <v>37</v>
      </c>
      <c r="D15" s="209">
        <v>588.48450187212302</v>
      </c>
      <c r="E15" s="209">
        <v>441.36337640409226</v>
      </c>
      <c r="F15" s="210">
        <v>511</v>
      </c>
      <c r="G15" s="210">
        <v>383</v>
      </c>
    </row>
    <row r="16" spans="1:8" s="20" customFormat="1" thickBot="1" x14ac:dyDescent="0.3">
      <c r="C16" s="19" t="s">
        <v>38</v>
      </c>
      <c r="D16" s="210">
        <v>0</v>
      </c>
      <c r="E16" s="210">
        <v>0</v>
      </c>
      <c r="F16" s="210">
        <v>10</v>
      </c>
      <c r="G16" s="210">
        <v>5</v>
      </c>
    </row>
    <row r="17" spans="3:7" s="20" customFormat="1" thickBot="1" x14ac:dyDescent="0.3">
      <c r="C17" s="19" t="s">
        <v>39</v>
      </c>
      <c r="D17" s="210">
        <v>0</v>
      </c>
      <c r="E17" s="210">
        <v>0</v>
      </c>
      <c r="F17" s="210">
        <v>3</v>
      </c>
      <c r="G17" s="210">
        <v>1</v>
      </c>
    </row>
    <row r="18" spans="3:7" s="20" customFormat="1" thickBot="1" x14ac:dyDescent="0.3">
      <c r="C18" s="27" t="s">
        <v>40</v>
      </c>
      <c r="D18" s="196">
        <v>35821.641310032202</v>
      </c>
      <c r="E18" s="196">
        <v>35638.569099428758</v>
      </c>
      <c r="F18" s="196">
        <v>32666</v>
      </c>
      <c r="G18" s="196">
        <v>32495</v>
      </c>
    </row>
    <row r="19" spans="3:7" s="20" customFormat="1" thickTop="1" x14ac:dyDescent="0.25"/>
    <row r="20" spans="3:7" s="20" customFormat="1" ht="14.25" x14ac:dyDescent="0.25"/>
    <row r="21" spans="3:7" s="20" customFormat="1" ht="14.25" x14ac:dyDescent="0.25"/>
    <row r="22" spans="3:7" s="20" customFormat="1" ht="14.25" x14ac:dyDescent="0.25"/>
    <row r="23" spans="3:7" s="20" customFormat="1" ht="14.25" x14ac:dyDescent="0.25"/>
    <row r="24" spans="3:7" s="20" customFormat="1" ht="14.25" x14ac:dyDescent="0.25"/>
    <row r="25" spans="3:7" s="20" customFormat="1" ht="14.25" x14ac:dyDescent="0.25"/>
    <row r="26" spans="3:7" s="20" customFormat="1" ht="14.25" x14ac:dyDescent="0.25"/>
    <row r="27" spans="3:7" s="20" customFormat="1" ht="14.25" x14ac:dyDescent="0.25"/>
    <row r="28" spans="3:7" s="20" customFormat="1" ht="14.25" x14ac:dyDescent="0.25"/>
    <row r="29" spans="3:7" s="20" customFormat="1" ht="14.25" x14ac:dyDescent="0.25"/>
    <row r="30" spans="3:7" s="20" customFormat="1" ht="14.25" x14ac:dyDescent="0.25"/>
    <row r="31" spans="3:7" s="20" customFormat="1" ht="14.25" x14ac:dyDescent="0.25"/>
    <row r="32" spans="3:7" s="20" customFormat="1" ht="14.25" x14ac:dyDescent="0.25"/>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3">
    <mergeCell ref="D4:E4"/>
    <mergeCell ref="F4:G4"/>
    <mergeCell ref="C2:H3"/>
  </mergeCells>
  <hyperlinks>
    <hyperlink ref="A1" location="'ÍNDICE TABLAS'!A1" display="ÍNDICE TABLAS"/>
  </hyperlinks>
  <pageMargins left="0.7" right="0.7" top="0.75" bottom="0.75" header="0.3" footer="0.3"/>
  <pageSetup paperSize="9"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showGridLines="0" zoomScaleNormal="100" zoomScaleSheetLayoutView="100" workbookViewId="0">
      <selection activeCell="G18" sqref="G18"/>
    </sheetView>
  </sheetViews>
  <sheetFormatPr baseColWidth="10" defaultRowHeight="15" x14ac:dyDescent="0.25"/>
  <cols>
    <col min="1" max="1" width="14" bestFit="1" customWidth="1"/>
    <col min="2" max="2" width="2.5703125" bestFit="1" customWidth="1"/>
    <col min="3" max="3" width="83" customWidth="1"/>
    <col min="4" max="5" width="13.42578125" customWidth="1"/>
  </cols>
  <sheetData>
    <row r="1" spans="1:5" ht="18" x14ac:dyDescent="0.25">
      <c r="A1" s="12" t="s">
        <v>0</v>
      </c>
      <c r="D1" s="3"/>
    </row>
    <row r="2" spans="1:5" s="7" customFormat="1" ht="37.5" x14ac:dyDescent="0.5">
      <c r="A2" s="5" t="s">
        <v>310</v>
      </c>
      <c r="B2" s="5" t="s">
        <v>15</v>
      </c>
      <c r="C2" s="5" t="s">
        <v>77</v>
      </c>
      <c r="D2" s="6"/>
    </row>
    <row r="3" spans="1:5" x14ac:dyDescent="0.25">
      <c r="D3" s="3"/>
    </row>
    <row r="4" spans="1:5" s="20" customFormat="1" thickBot="1" x14ac:dyDescent="0.3">
      <c r="C4" s="29"/>
      <c r="D4" s="214">
        <v>43525</v>
      </c>
      <c r="E4" s="215"/>
    </row>
    <row r="5" spans="1:5" s="20" customFormat="1" ht="37.5" customHeight="1" thickBot="1" x14ac:dyDescent="0.3">
      <c r="C5" s="174" t="s">
        <v>16</v>
      </c>
      <c r="D5" s="175" t="s">
        <v>43</v>
      </c>
      <c r="E5" s="175" t="s">
        <v>44</v>
      </c>
    </row>
    <row r="6" spans="1:5" s="20" customFormat="1" thickBot="1" x14ac:dyDescent="0.3">
      <c r="C6" s="176" t="s">
        <v>45</v>
      </c>
      <c r="D6" s="177"/>
      <c r="E6" s="177"/>
    </row>
    <row r="7" spans="1:5" s="20" customFormat="1" thickBot="1" x14ac:dyDescent="0.3">
      <c r="C7" s="176" t="s">
        <v>46</v>
      </c>
      <c r="D7" s="177"/>
      <c r="E7" s="178">
        <v>28298.564903125582</v>
      </c>
    </row>
    <row r="8" spans="1:5" s="20" customFormat="1" thickBot="1" x14ac:dyDescent="0.3">
      <c r="C8" s="176" t="s">
        <v>47</v>
      </c>
      <c r="D8" s="177"/>
      <c r="E8" s="177"/>
    </row>
    <row r="9" spans="1:5" s="20" customFormat="1" thickBot="1" x14ac:dyDescent="0.3">
      <c r="C9" s="176" t="s">
        <v>48</v>
      </c>
      <c r="D9" s="178">
        <v>94813.674270763193</v>
      </c>
      <c r="E9" s="178">
        <v>6075.7829578793599</v>
      </c>
    </row>
    <row r="10" spans="1:5" s="20" customFormat="1" ht="14.25" x14ac:dyDescent="0.25">
      <c r="C10" s="179" t="s">
        <v>49</v>
      </c>
      <c r="D10" s="180">
        <v>77889.536507408338</v>
      </c>
      <c r="E10" s="180">
        <v>3894.4768253704169</v>
      </c>
    </row>
    <row r="11" spans="1:5" s="20" customFormat="1" thickBot="1" x14ac:dyDescent="0.3">
      <c r="C11" s="181" t="s">
        <v>50</v>
      </c>
      <c r="D11" s="182">
        <v>16790.988260209018</v>
      </c>
      <c r="E11" s="182">
        <v>2048.1566293631076</v>
      </c>
    </row>
    <row r="12" spans="1:5" s="20" customFormat="1" thickBot="1" x14ac:dyDescent="0.3">
      <c r="C12" s="176" t="s">
        <v>51</v>
      </c>
      <c r="D12" s="178">
        <v>22759.278462615104</v>
      </c>
      <c r="E12" s="178">
        <v>11422.538422910349</v>
      </c>
    </row>
    <row r="13" spans="1:5" s="20" customFormat="1" ht="14.25" x14ac:dyDescent="0.25">
      <c r="C13" s="179" t="s">
        <v>52</v>
      </c>
      <c r="D13" s="180">
        <v>7101.7521239807093</v>
      </c>
      <c r="E13" s="180">
        <v>1730.2626638333613</v>
      </c>
    </row>
    <row r="14" spans="1:5" s="20" customFormat="1" ht="14.25" x14ac:dyDescent="0.25">
      <c r="C14" s="110" t="s">
        <v>53</v>
      </c>
      <c r="D14" s="183">
        <v>15226.218850343623</v>
      </c>
      <c r="E14" s="183">
        <v>9260.9682707862157</v>
      </c>
    </row>
    <row r="15" spans="1:5" s="20" customFormat="1" thickBot="1" x14ac:dyDescent="0.3">
      <c r="C15" s="35" t="s">
        <v>54</v>
      </c>
      <c r="D15" s="184">
        <v>431.30748829077311</v>
      </c>
      <c r="E15" s="184">
        <v>431.30748829077311</v>
      </c>
    </row>
    <row r="16" spans="1:5" s="20" customFormat="1" thickBot="1" x14ac:dyDescent="0.3">
      <c r="C16" s="176" t="s">
        <v>55</v>
      </c>
      <c r="D16" s="178"/>
      <c r="E16" s="178">
        <v>7.8483963295750012</v>
      </c>
    </row>
    <row r="17" spans="3:5" s="20" customFormat="1" thickBot="1" x14ac:dyDescent="0.3">
      <c r="C17" s="176" t="s">
        <v>56</v>
      </c>
      <c r="D17" s="178">
        <v>7828.2908496516775</v>
      </c>
      <c r="E17" s="178">
        <v>1040.2322299370667</v>
      </c>
    </row>
    <row r="18" spans="3:5" s="20" customFormat="1" ht="14.25" x14ac:dyDescent="0.25">
      <c r="C18" s="179" t="s">
        <v>57</v>
      </c>
      <c r="D18" s="180">
        <v>311.13065407185394</v>
      </c>
      <c r="E18" s="180">
        <v>310.24266819253461</v>
      </c>
    </row>
    <row r="19" spans="3:5" s="20" customFormat="1" ht="14.25" x14ac:dyDescent="0.25">
      <c r="C19" s="110" t="s">
        <v>58</v>
      </c>
      <c r="D19" s="183">
        <v>29.930248623157087</v>
      </c>
      <c r="E19" s="183">
        <v>29.930248623157087</v>
      </c>
    </row>
    <row r="20" spans="3:5" s="20" customFormat="1" ht="14.25" x14ac:dyDescent="0.25">
      <c r="C20" s="110" t="s">
        <v>59</v>
      </c>
      <c r="D20" s="183">
        <v>7487.229946956666</v>
      </c>
      <c r="E20" s="183">
        <v>700.05931312137511</v>
      </c>
    </row>
    <row r="21" spans="3:5" s="20" customFormat="1" thickBot="1" x14ac:dyDescent="0.3">
      <c r="C21" s="179" t="s">
        <v>60</v>
      </c>
      <c r="D21" s="185">
        <v>31.112362517472402</v>
      </c>
      <c r="E21" s="185">
        <v>31.112362517472402</v>
      </c>
    </row>
    <row r="22" spans="3:5" s="20" customFormat="1" thickBot="1" x14ac:dyDescent="0.3">
      <c r="C22" s="176" t="s">
        <v>61</v>
      </c>
      <c r="D22" s="178">
        <v>14927.341473081571</v>
      </c>
      <c r="E22" s="178">
        <v>1071.243016644137</v>
      </c>
    </row>
    <row r="23" spans="3:5" s="20" customFormat="1" thickBot="1" x14ac:dyDescent="0.3">
      <c r="C23" s="176" t="s">
        <v>62</v>
      </c>
      <c r="D23" s="178"/>
      <c r="E23" s="178">
        <v>19648.757386217963</v>
      </c>
    </row>
    <row r="24" spans="3:5" s="20" customFormat="1" thickBot="1" x14ac:dyDescent="0.3">
      <c r="C24" s="176" t="s">
        <v>63</v>
      </c>
      <c r="D24" s="178"/>
      <c r="E24" s="178"/>
    </row>
    <row r="25" spans="3:5" s="20" customFormat="1" thickBot="1" x14ac:dyDescent="0.3">
      <c r="C25" s="176" t="s">
        <v>64</v>
      </c>
      <c r="D25" s="178">
        <v>642.40734898388541</v>
      </c>
      <c r="E25" s="178">
        <v>10.416666666666666</v>
      </c>
    </row>
    <row r="26" spans="3:5" s="20" customFormat="1" thickBot="1" x14ac:dyDescent="0.3">
      <c r="C26" s="176" t="s">
        <v>65</v>
      </c>
      <c r="D26" s="178">
        <v>3261.1238468409483</v>
      </c>
      <c r="E26" s="178">
        <v>1743.4250304360073</v>
      </c>
    </row>
    <row r="27" spans="3:5" s="20" customFormat="1" thickBot="1" x14ac:dyDescent="0.3">
      <c r="C27" s="176" t="s">
        <v>66</v>
      </c>
      <c r="D27" s="178">
        <v>31.655404594187036</v>
      </c>
      <c r="E27" s="178">
        <v>31.655404594187036</v>
      </c>
    </row>
    <row r="28" spans="3:5" s="20" customFormat="1" ht="43.5" thickBot="1" x14ac:dyDescent="0.3">
      <c r="C28" s="176" t="s">
        <v>67</v>
      </c>
      <c r="D28" s="177"/>
      <c r="E28" s="177">
        <v>0</v>
      </c>
    </row>
    <row r="29" spans="3:5" s="20" customFormat="1" thickBot="1" x14ac:dyDescent="0.3">
      <c r="C29" s="176" t="s">
        <v>68</v>
      </c>
      <c r="D29" s="177"/>
      <c r="E29" s="177">
        <v>0</v>
      </c>
    </row>
    <row r="30" spans="3:5" s="20" customFormat="1" thickBot="1" x14ac:dyDescent="0.3">
      <c r="C30" s="176" t="s">
        <v>69</v>
      </c>
      <c r="D30" s="178">
        <v>3935.186600419021</v>
      </c>
      <c r="E30" s="178">
        <v>1785.4971016968611</v>
      </c>
    </row>
    <row r="31" spans="3:5" s="20" customFormat="1" ht="14.25" x14ac:dyDescent="0.25">
      <c r="C31" s="179" t="s">
        <v>70</v>
      </c>
      <c r="D31" s="186">
        <v>0</v>
      </c>
      <c r="E31" s="186">
        <v>0</v>
      </c>
    </row>
    <row r="32" spans="3:5" s="20" customFormat="1" ht="14.25" x14ac:dyDescent="0.25">
      <c r="C32" s="187" t="s">
        <v>71</v>
      </c>
      <c r="D32" s="188">
        <v>0</v>
      </c>
      <c r="E32" s="188">
        <v>0</v>
      </c>
    </row>
    <row r="33" spans="3:5" s="20" customFormat="1" ht="14.25" x14ac:dyDescent="0.25">
      <c r="C33" s="187" t="s">
        <v>72</v>
      </c>
      <c r="D33" s="189">
        <v>3935.1866004190197</v>
      </c>
      <c r="E33" s="189">
        <v>1785.4971016968611</v>
      </c>
    </row>
    <row r="34" spans="3:5" s="20" customFormat="1" thickBot="1" x14ac:dyDescent="0.3">
      <c r="C34" s="190"/>
      <c r="D34" s="191"/>
      <c r="E34" s="191" t="s">
        <v>312</v>
      </c>
    </row>
    <row r="35" spans="3:5" s="20" customFormat="1" thickBot="1" x14ac:dyDescent="0.3">
      <c r="C35" s="192" t="s">
        <v>73</v>
      </c>
      <c r="D35" s="193"/>
      <c r="E35" s="194">
        <v>31093.867348677337</v>
      </c>
    </row>
    <row r="36" spans="3:5" s="20" customFormat="1" ht="15.75" thickTop="1" thickBot="1" x14ac:dyDescent="0.3">
      <c r="C36" s="27" t="s">
        <v>74</v>
      </c>
      <c r="D36" s="195"/>
      <c r="E36" s="196">
        <v>17863.2602845211</v>
      </c>
    </row>
    <row r="37" spans="3:5" s="20" customFormat="1" ht="15.75" thickTop="1" thickBot="1" x14ac:dyDescent="0.3">
      <c r="C37" s="197" t="s">
        <v>75</v>
      </c>
      <c r="D37" s="198"/>
      <c r="E37" s="199">
        <v>1.7406602632119088</v>
      </c>
    </row>
    <row r="38" spans="3:5" s="20" customFormat="1" ht="14.25" x14ac:dyDescent="0.25"/>
    <row r="39" spans="3:5" s="20" customFormat="1" ht="14.25" x14ac:dyDescent="0.25"/>
    <row r="40" spans="3:5" s="20" customFormat="1" ht="14.25" x14ac:dyDescent="0.25"/>
    <row r="41" spans="3:5" s="20" customFormat="1" ht="14.25" x14ac:dyDescent="0.25"/>
    <row r="42" spans="3:5" s="20" customFormat="1" ht="14.25" x14ac:dyDescent="0.25"/>
    <row r="43" spans="3:5" s="20" customFormat="1" ht="14.25" x14ac:dyDescent="0.25"/>
    <row r="44" spans="3:5" s="20" customFormat="1" ht="14.25" x14ac:dyDescent="0.25"/>
    <row r="45" spans="3:5" s="20" customFormat="1" ht="14.25" x14ac:dyDescent="0.25"/>
    <row r="46" spans="3:5" s="20" customFormat="1" ht="14.25" x14ac:dyDescent="0.25"/>
    <row r="47" spans="3:5" s="20" customFormat="1" ht="14.25" x14ac:dyDescent="0.25"/>
    <row r="48" spans="3:5"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1">
    <mergeCell ref="D4:E4"/>
  </mergeCells>
  <hyperlinks>
    <hyperlink ref="A1" location="'ÍNDICE TABLAS'!A1" display="ÍNDICE TABLAS"/>
  </hyperlinks>
  <pageMargins left="0.7" right="0.7" top="0.75" bottom="0.75" header="0.3" footer="0.3"/>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zoomScaleNormal="100" zoomScaleSheetLayoutView="100" workbookViewId="0">
      <selection activeCell="G18" sqref="G18"/>
    </sheetView>
  </sheetViews>
  <sheetFormatPr baseColWidth="10" defaultRowHeight="15" x14ac:dyDescent="0.25"/>
  <cols>
    <col min="1" max="1" width="14" bestFit="1" customWidth="1"/>
    <col min="2" max="2" width="2.5703125" bestFit="1" customWidth="1"/>
    <col min="3" max="3" width="10.42578125" bestFit="1" customWidth="1"/>
    <col min="4" max="4" width="87.140625" customWidth="1"/>
  </cols>
  <sheetData>
    <row r="1" spans="1:6" ht="18" x14ac:dyDescent="0.25">
      <c r="A1" s="12" t="s">
        <v>0</v>
      </c>
      <c r="D1" s="3"/>
    </row>
    <row r="2" spans="1:6" s="7" customFormat="1" ht="37.5" x14ac:dyDescent="0.5">
      <c r="A2" s="5" t="s">
        <v>17</v>
      </c>
      <c r="B2" s="5" t="s">
        <v>15</v>
      </c>
      <c r="C2" s="5" t="s">
        <v>115</v>
      </c>
      <c r="D2" s="6"/>
    </row>
    <row r="3" spans="1:6" x14ac:dyDescent="0.25">
      <c r="D3" s="3"/>
    </row>
    <row r="4" spans="1:6" s="20" customFormat="1" thickBot="1" x14ac:dyDescent="0.3">
      <c r="C4" s="160"/>
      <c r="D4" s="161"/>
      <c r="E4" s="216" t="s">
        <v>16</v>
      </c>
      <c r="F4" s="217"/>
    </row>
    <row r="5" spans="1:6" s="20" customFormat="1" ht="15.75" thickTop="1" thickBot="1" x14ac:dyDescent="0.3">
      <c r="C5" s="218" t="s">
        <v>79</v>
      </c>
      <c r="D5" s="218"/>
      <c r="E5" s="143">
        <v>43525</v>
      </c>
      <c r="F5" s="143">
        <v>43435</v>
      </c>
    </row>
    <row r="6" spans="1:6" s="20" customFormat="1" ht="15.75" thickTop="1" thickBot="1" x14ac:dyDescent="0.3">
      <c r="C6" s="219" t="s">
        <v>80</v>
      </c>
      <c r="D6" s="219"/>
      <c r="E6" s="219"/>
      <c r="F6" s="219"/>
    </row>
    <row r="7" spans="1:6" s="20" customFormat="1" ht="15.75" thickTop="1" thickBot="1" x14ac:dyDescent="0.3">
      <c r="C7" s="52">
        <v>1</v>
      </c>
      <c r="D7" s="35" t="s">
        <v>81</v>
      </c>
      <c r="E7" s="162">
        <v>2335.3330000000001</v>
      </c>
      <c r="F7" s="128">
        <v>2335</v>
      </c>
    </row>
    <row r="8" spans="1:6" s="20" customFormat="1" thickBot="1" x14ac:dyDescent="0.3">
      <c r="C8" s="89"/>
      <c r="D8" s="163" t="s">
        <v>82</v>
      </c>
      <c r="E8" s="164">
        <v>2335.3330000000001</v>
      </c>
      <c r="F8" s="165">
        <v>2335</v>
      </c>
    </row>
    <row r="9" spans="1:6" s="20" customFormat="1" ht="15.75" thickTop="1" thickBot="1" x14ac:dyDescent="0.3">
      <c r="C9" s="166"/>
      <c r="D9" s="167" t="s">
        <v>83</v>
      </c>
      <c r="E9" s="62">
        <v>0</v>
      </c>
      <c r="F9" s="159">
        <v>0</v>
      </c>
    </row>
    <row r="10" spans="1:6" s="20" customFormat="1" ht="15.75" thickTop="1" thickBot="1" x14ac:dyDescent="0.3">
      <c r="C10" s="89"/>
      <c r="D10" s="163" t="s">
        <v>84</v>
      </c>
      <c r="E10" s="89">
        <v>0</v>
      </c>
      <c r="F10" s="154">
        <v>0</v>
      </c>
    </row>
    <row r="11" spans="1:6" s="20" customFormat="1" thickBot="1" x14ac:dyDescent="0.3">
      <c r="C11" s="156">
        <v>2</v>
      </c>
      <c r="D11" s="155" t="s">
        <v>318</v>
      </c>
      <c r="E11" s="156">
        <v>0</v>
      </c>
      <c r="F11" s="168">
        <v>226.77111883365083</v>
      </c>
    </row>
    <row r="12" spans="1:6" s="20" customFormat="1" thickBot="1" x14ac:dyDescent="0.3">
      <c r="C12" s="62">
        <v>3</v>
      </c>
      <c r="D12" s="158" t="s">
        <v>319</v>
      </c>
      <c r="E12" s="169">
        <v>7075.1530000000002</v>
      </c>
      <c r="F12" s="168">
        <v>6815.4881399481401</v>
      </c>
    </row>
    <row r="13" spans="1:6" s="20" customFormat="1" thickBot="1" x14ac:dyDescent="0.3">
      <c r="C13" s="52" t="s">
        <v>85</v>
      </c>
      <c r="D13" s="35" t="s">
        <v>86</v>
      </c>
      <c r="E13" s="52">
        <v>0</v>
      </c>
      <c r="F13" s="128">
        <v>0</v>
      </c>
    </row>
    <row r="14" spans="1:6" s="20" customFormat="1" thickBot="1" x14ac:dyDescent="0.3">
      <c r="C14" s="52">
        <v>5</v>
      </c>
      <c r="D14" s="35" t="s">
        <v>87</v>
      </c>
      <c r="E14" s="162">
        <v>3424.2930000000001</v>
      </c>
      <c r="F14" s="128">
        <v>3183</v>
      </c>
    </row>
    <row r="15" spans="1:6" s="20" customFormat="1" ht="29.25" thickBot="1" x14ac:dyDescent="0.3">
      <c r="C15" s="52" t="s">
        <v>88</v>
      </c>
      <c r="D15" s="35" t="s">
        <v>89</v>
      </c>
      <c r="E15" s="52">
        <v>0</v>
      </c>
      <c r="F15" s="129">
        <v>0</v>
      </c>
    </row>
    <row r="16" spans="1:6" s="20" customFormat="1" thickBot="1" x14ac:dyDescent="0.3">
      <c r="C16" s="130">
        <v>6</v>
      </c>
      <c r="D16" s="131" t="s">
        <v>90</v>
      </c>
      <c r="E16" s="170">
        <v>12834.779</v>
      </c>
      <c r="F16" s="132">
        <v>12561</v>
      </c>
    </row>
    <row r="17" spans="3:6" s="20" customFormat="1" ht="15.75" thickTop="1" thickBot="1" x14ac:dyDescent="0.3">
      <c r="C17" s="219" t="s">
        <v>91</v>
      </c>
      <c r="D17" s="219"/>
      <c r="E17" s="219"/>
      <c r="F17" s="219"/>
    </row>
    <row r="18" spans="3:6" s="20" customFormat="1" ht="15.75" thickTop="1" thickBot="1" x14ac:dyDescent="0.3">
      <c r="C18" s="52">
        <v>7</v>
      </c>
      <c r="D18" s="153" t="s">
        <v>92</v>
      </c>
      <c r="E18" s="162">
        <v>19.497</v>
      </c>
      <c r="F18" s="154">
        <v>22</v>
      </c>
    </row>
    <row r="19" spans="3:6" s="20" customFormat="1" thickBot="1" x14ac:dyDescent="0.3">
      <c r="C19" s="52">
        <v>8</v>
      </c>
      <c r="D19" s="158" t="s">
        <v>93</v>
      </c>
      <c r="E19" s="162">
        <v>447.68</v>
      </c>
      <c r="F19" s="157">
        <v>502</v>
      </c>
    </row>
    <row r="20" spans="3:6" s="20" customFormat="1" ht="43.5" thickBot="1" x14ac:dyDescent="0.3">
      <c r="C20" s="52">
        <v>10</v>
      </c>
      <c r="D20" s="35" t="s">
        <v>94</v>
      </c>
      <c r="E20" s="171">
        <v>1999.117</v>
      </c>
      <c r="F20" s="172">
        <v>2009</v>
      </c>
    </row>
    <row r="21" spans="3:6" s="20" customFormat="1" thickBot="1" x14ac:dyDescent="0.3">
      <c r="C21" s="52">
        <v>11</v>
      </c>
      <c r="D21" s="35" t="s">
        <v>95</v>
      </c>
      <c r="E21" s="171">
        <v>-0.58299999999999996</v>
      </c>
      <c r="F21" s="157">
        <v>-1</v>
      </c>
    </row>
    <row r="22" spans="3:6" s="20" customFormat="1" thickBot="1" x14ac:dyDescent="0.3">
      <c r="C22" s="52">
        <v>12</v>
      </c>
      <c r="D22" s="153" t="s">
        <v>96</v>
      </c>
      <c r="E22" s="171">
        <v>1.0580000000000001</v>
      </c>
      <c r="F22" s="157">
        <v>1</v>
      </c>
    </row>
    <row r="23" spans="3:6" s="20" customFormat="1" ht="29.25" thickBot="1" x14ac:dyDescent="0.3">
      <c r="C23" s="52" t="s">
        <v>97</v>
      </c>
      <c r="D23" s="158" t="s">
        <v>98</v>
      </c>
      <c r="E23" s="171">
        <v>8.0670000000000002</v>
      </c>
      <c r="F23" s="157">
        <v>6</v>
      </c>
    </row>
    <row r="24" spans="3:6" s="20" customFormat="1" thickBot="1" x14ac:dyDescent="0.3">
      <c r="C24" s="52" t="s">
        <v>99</v>
      </c>
      <c r="D24" s="133" t="s">
        <v>100</v>
      </c>
      <c r="E24" s="171"/>
      <c r="F24" s="157">
        <v>6</v>
      </c>
    </row>
    <row r="25" spans="3:6" s="20" customFormat="1" ht="29.25" thickBot="1" x14ac:dyDescent="0.3">
      <c r="C25" s="52">
        <v>26</v>
      </c>
      <c r="D25" s="35" t="s">
        <v>101</v>
      </c>
      <c r="E25" s="171">
        <v>-963.12</v>
      </c>
      <c r="F25" s="172">
        <v>-1161</v>
      </c>
    </row>
    <row r="26" spans="3:6" s="20" customFormat="1" ht="29.25" thickBot="1" x14ac:dyDescent="0.3">
      <c r="C26" s="52" t="s">
        <v>102</v>
      </c>
      <c r="D26" s="153" t="s">
        <v>103</v>
      </c>
      <c r="E26" s="171">
        <v>0</v>
      </c>
      <c r="F26" s="157">
        <v>0</v>
      </c>
    </row>
    <row r="27" spans="3:6" s="20" customFormat="1" thickBot="1" x14ac:dyDescent="0.3">
      <c r="C27" s="29"/>
      <c r="D27" s="167" t="s">
        <v>104</v>
      </c>
      <c r="E27" s="171">
        <v>0</v>
      </c>
      <c r="F27" s="157">
        <v>0</v>
      </c>
    </row>
    <row r="28" spans="3:6" s="20" customFormat="1" thickBot="1" x14ac:dyDescent="0.3">
      <c r="C28" s="29"/>
      <c r="D28" s="133" t="s">
        <v>105</v>
      </c>
      <c r="E28" s="171">
        <v>0</v>
      </c>
      <c r="F28" s="157">
        <v>0</v>
      </c>
    </row>
    <row r="29" spans="3:6" s="20" customFormat="1" ht="29.25" thickBot="1" x14ac:dyDescent="0.3">
      <c r="C29" s="62" t="s">
        <v>106</v>
      </c>
      <c r="D29" s="35" t="s">
        <v>107</v>
      </c>
      <c r="E29" s="171">
        <v>-963.12</v>
      </c>
      <c r="F29" s="172">
        <v>-1161</v>
      </c>
    </row>
    <row r="30" spans="3:6" s="20" customFormat="1" thickBot="1" x14ac:dyDescent="0.3">
      <c r="D30" s="163" t="s">
        <v>108</v>
      </c>
      <c r="E30" s="171">
        <v>0</v>
      </c>
      <c r="F30" s="157">
        <v>0</v>
      </c>
    </row>
    <row r="31" spans="3:6" s="20" customFormat="1" thickBot="1" x14ac:dyDescent="0.3">
      <c r="C31" s="29"/>
      <c r="D31" s="167" t="s">
        <v>109</v>
      </c>
      <c r="E31" s="171">
        <v>-963.70299999999997</v>
      </c>
      <c r="F31" s="172">
        <v>-1162</v>
      </c>
    </row>
    <row r="32" spans="3:6" s="20" customFormat="1" thickBot="1" x14ac:dyDescent="0.3">
      <c r="C32" s="29"/>
      <c r="D32" s="133" t="s">
        <v>110</v>
      </c>
      <c r="E32" s="171">
        <v>0</v>
      </c>
      <c r="F32" s="157">
        <v>0</v>
      </c>
    </row>
    <row r="33" spans="3:6" s="20" customFormat="1" thickBot="1" x14ac:dyDescent="0.3">
      <c r="C33" s="29"/>
      <c r="D33" s="133" t="s">
        <v>111</v>
      </c>
      <c r="E33" s="171">
        <v>0.58299999999999996</v>
      </c>
      <c r="F33" s="157">
        <v>1</v>
      </c>
    </row>
    <row r="34" spans="3:6" s="20" customFormat="1" ht="30.75" customHeight="1" thickBot="1" x14ac:dyDescent="0.3">
      <c r="C34" s="156">
        <v>27</v>
      </c>
      <c r="D34" s="153" t="s">
        <v>112</v>
      </c>
      <c r="E34" s="171">
        <v>0</v>
      </c>
      <c r="F34" s="157">
        <v>0</v>
      </c>
    </row>
    <row r="35" spans="3:6" s="20" customFormat="1" ht="15.75" thickTop="1" thickBot="1" x14ac:dyDescent="0.3">
      <c r="C35" s="135">
        <v>28</v>
      </c>
      <c r="D35" s="136" t="s">
        <v>113</v>
      </c>
      <c r="E35" s="137">
        <v>1511.7159999999999</v>
      </c>
      <c r="F35" s="138">
        <v>1377</v>
      </c>
    </row>
    <row r="36" spans="3:6" s="20" customFormat="1" ht="15.75" thickTop="1" thickBot="1" x14ac:dyDescent="0.3">
      <c r="C36" s="139">
        <v>29</v>
      </c>
      <c r="D36" s="27" t="s">
        <v>114</v>
      </c>
      <c r="E36" s="140">
        <v>11323.063</v>
      </c>
      <c r="F36" s="141">
        <v>11184</v>
      </c>
    </row>
    <row r="37" spans="3:6" s="20" customFormat="1" thickTop="1" x14ac:dyDescent="0.25">
      <c r="C37" s="173"/>
    </row>
    <row r="38" spans="3:6" s="20" customFormat="1" ht="14.25" x14ac:dyDescent="0.25"/>
    <row r="39" spans="3:6" s="20" customFormat="1" ht="14.25" x14ac:dyDescent="0.25"/>
    <row r="40" spans="3:6" s="20" customFormat="1" ht="14.25" x14ac:dyDescent="0.25"/>
    <row r="41" spans="3:6" s="20" customFormat="1" ht="14.25" x14ac:dyDescent="0.25"/>
    <row r="42" spans="3:6" s="20" customFormat="1" ht="14.25" x14ac:dyDescent="0.25"/>
    <row r="43" spans="3:6" s="20" customFormat="1" ht="14.25" x14ac:dyDescent="0.25"/>
    <row r="44" spans="3:6" s="20" customFormat="1" ht="14.25" x14ac:dyDescent="0.25"/>
    <row r="45" spans="3:6" s="20" customFormat="1" ht="14.25" x14ac:dyDescent="0.25"/>
    <row r="46" spans="3:6" s="20" customFormat="1" ht="14.25" x14ac:dyDescent="0.25"/>
    <row r="47" spans="3:6" s="20" customFormat="1" ht="14.25" x14ac:dyDescent="0.25"/>
    <row r="48" spans="3:6"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4">
    <mergeCell ref="E4:F4"/>
    <mergeCell ref="C5:D5"/>
    <mergeCell ref="C6:F6"/>
    <mergeCell ref="C17:F17"/>
  </mergeCells>
  <hyperlinks>
    <hyperlink ref="A1" location="'ÍNDICE TABLAS'!A1" display="ÍNDICE TABLAS"/>
  </hyperlinks>
  <pageMargins left="0.7" right="0.7" top="0.75" bottom="0.75" header="0.3" footer="0.3"/>
  <pageSetup paperSize="9" scale="71" orientation="landscape" r:id="rId1"/>
  <rowBreaks count="1" manualBreakCount="1">
    <brk id="37"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zoomScaleNormal="100" zoomScaleSheetLayoutView="100" workbookViewId="0">
      <selection activeCell="E16" sqref="E16:E17"/>
    </sheetView>
  </sheetViews>
  <sheetFormatPr baseColWidth="10" defaultRowHeight="15" x14ac:dyDescent="0.25"/>
  <cols>
    <col min="1" max="1" width="14" bestFit="1" customWidth="1"/>
    <col min="2" max="2" width="2.5703125" customWidth="1"/>
    <col min="4" max="4" width="85.7109375" customWidth="1"/>
  </cols>
  <sheetData>
    <row r="1" spans="1:6" ht="18" x14ac:dyDescent="0.25">
      <c r="A1" s="12" t="s">
        <v>0</v>
      </c>
      <c r="D1" s="3"/>
    </row>
    <row r="2" spans="1:6" s="7" customFormat="1" ht="37.5" x14ac:dyDescent="0.5">
      <c r="A2" s="5" t="s">
        <v>18</v>
      </c>
      <c r="B2" s="5" t="s">
        <v>15</v>
      </c>
      <c r="C2" s="5" t="s">
        <v>130</v>
      </c>
      <c r="D2" s="6"/>
    </row>
    <row r="3" spans="1:6" x14ac:dyDescent="0.25">
      <c r="C3" s="15"/>
      <c r="D3" s="16"/>
      <c r="E3" s="15"/>
      <c r="F3" s="15"/>
    </row>
    <row r="4" spans="1:6" s="20" customFormat="1" thickBot="1" x14ac:dyDescent="0.3">
      <c r="C4" s="124"/>
      <c r="D4" s="125"/>
      <c r="E4" s="220" t="s">
        <v>16</v>
      </c>
      <c r="F4" s="221"/>
    </row>
    <row r="5" spans="1:6" s="20" customFormat="1" ht="15.75" thickTop="1" thickBot="1" x14ac:dyDescent="0.3">
      <c r="C5" s="218" t="s">
        <v>79</v>
      </c>
      <c r="D5" s="218"/>
      <c r="E5" s="143">
        <v>43525</v>
      </c>
      <c r="F5" s="144" t="s">
        <v>23</v>
      </c>
    </row>
    <row r="6" spans="1:6" s="20" customFormat="1" ht="15.4" customHeight="1" thickTop="1" thickBot="1" x14ac:dyDescent="0.3">
      <c r="C6" s="219" t="s">
        <v>116</v>
      </c>
      <c r="D6" s="219"/>
      <c r="E6" s="219"/>
      <c r="F6" s="219"/>
    </row>
    <row r="7" spans="1:6" s="20" customFormat="1" ht="30" thickTop="1" thickBot="1" x14ac:dyDescent="0.3">
      <c r="C7" s="145">
        <v>34</v>
      </c>
      <c r="D7" s="146" t="s">
        <v>117</v>
      </c>
      <c r="E7" s="147">
        <v>469.916</v>
      </c>
      <c r="F7" s="148">
        <v>470</v>
      </c>
    </row>
    <row r="8" spans="1:6" s="20" customFormat="1" ht="15.75" thickTop="1" thickBot="1" x14ac:dyDescent="0.3">
      <c r="C8" s="149">
        <v>36</v>
      </c>
      <c r="D8" s="136" t="s">
        <v>118</v>
      </c>
      <c r="E8" s="150">
        <v>469.916</v>
      </c>
      <c r="F8" s="151">
        <v>470</v>
      </c>
    </row>
    <row r="9" spans="1:6" s="20" customFormat="1" ht="15.75" thickTop="1" thickBot="1" x14ac:dyDescent="0.3">
      <c r="C9" s="219" t="s">
        <v>119</v>
      </c>
      <c r="D9" s="219"/>
      <c r="E9" s="219"/>
      <c r="F9" s="219"/>
    </row>
    <row r="10" spans="1:6" s="20" customFormat="1" ht="44.25" thickTop="1" thickBot="1" x14ac:dyDescent="0.3">
      <c r="C10" s="152" t="s">
        <v>120</v>
      </c>
      <c r="D10" s="35" t="s">
        <v>121</v>
      </c>
      <c r="E10" s="52">
        <v>0</v>
      </c>
      <c r="F10" s="129">
        <v>0</v>
      </c>
    </row>
    <row r="11" spans="1:6" s="20" customFormat="1" ht="15.75" thickTop="1" thickBot="1" x14ac:dyDescent="0.3">
      <c r="C11" s="152"/>
      <c r="D11" s="153" t="s">
        <v>122</v>
      </c>
      <c r="E11" s="89">
        <v>0</v>
      </c>
      <c r="F11" s="154">
        <v>0</v>
      </c>
    </row>
    <row r="12" spans="1:6" s="20" customFormat="1" ht="15.75" thickTop="1" thickBot="1" x14ac:dyDescent="0.3">
      <c r="C12" s="152"/>
      <c r="D12" s="155" t="s">
        <v>123</v>
      </c>
      <c r="E12" s="156">
        <v>0</v>
      </c>
      <c r="F12" s="157">
        <v>0</v>
      </c>
    </row>
    <row r="13" spans="1:6" s="20" customFormat="1" ht="15.75" thickTop="1" thickBot="1" x14ac:dyDescent="0.3">
      <c r="C13" s="52"/>
      <c r="D13" s="158" t="s">
        <v>124</v>
      </c>
      <c r="E13" s="62">
        <v>0</v>
      </c>
      <c r="F13" s="159">
        <v>0</v>
      </c>
    </row>
    <row r="14" spans="1:6" s="20" customFormat="1" thickBot="1" x14ac:dyDescent="0.3">
      <c r="C14" s="75">
        <v>43</v>
      </c>
      <c r="D14" s="131" t="s">
        <v>125</v>
      </c>
      <c r="E14" s="134">
        <v>0</v>
      </c>
      <c r="F14" s="134">
        <v>0</v>
      </c>
    </row>
    <row r="15" spans="1:6" s="20" customFormat="1" ht="15.75" thickTop="1" thickBot="1" x14ac:dyDescent="0.3">
      <c r="C15" s="149">
        <v>44</v>
      </c>
      <c r="D15" s="136" t="s">
        <v>126</v>
      </c>
      <c r="E15" s="151">
        <v>470</v>
      </c>
      <c r="F15" s="151">
        <v>470</v>
      </c>
    </row>
    <row r="16" spans="1:6" s="20" customFormat="1" thickTop="1" x14ac:dyDescent="0.25">
      <c r="C16" s="222">
        <v>45</v>
      </c>
      <c r="D16" s="131" t="s">
        <v>127</v>
      </c>
      <c r="E16" s="223">
        <v>11792.978999999999</v>
      </c>
      <c r="F16" s="225">
        <v>11654</v>
      </c>
    </row>
    <row r="17" spans="3:6" s="20" customFormat="1" ht="16.5" customHeight="1" thickBot="1" x14ac:dyDescent="0.3">
      <c r="C17" s="212"/>
      <c r="D17" s="27" t="s">
        <v>128</v>
      </c>
      <c r="E17" s="224"/>
      <c r="F17" s="226"/>
    </row>
    <row r="18" spans="3:6" s="20" customFormat="1" thickTop="1" x14ac:dyDescent="0.25"/>
    <row r="19" spans="3:6" s="20" customFormat="1" ht="14.25" x14ac:dyDescent="0.25"/>
    <row r="20" spans="3:6" s="20" customFormat="1" ht="14.25" x14ac:dyDescent="0.25"/>
    <row r="21" spans="3:6" s="20" customFormat="1" ht="14.25" x14ac:dyDescent="0.25"/>
    <row r="22" spans="3:6" s="20" customFormat="1" ht="14.25" x14ac:dyDescent="0.25"/>
    <row r="23" spans="3:6" s="20" customFormat="1" ht="14.25" x14ac:dyDescent="0.25"/>
    <row r="24" spans="3:6" s="20" customFormat="1" ht="14.25" x14ac:dyDescent="0.25"/>
    <row r="25" spans="3:6" s="20" customFormat="1" ht="14.25" x14ac:dyDescent="0.25"/>
    <row r="26" spans="3:6" s="20" customFormat="1" ht="14.25" x14ac:dyDescent="0.25"/>
    <row r="27" spans="3:6" s="20" customFormat="1" ht="14.25" x14ac:dyDescent="0.25"/>
    <row r="28" spans="3:6" s="20" customFormat="1" ht="14.25" x14ac:dyDescent="0.25"/>
    <row r="29" spans="3:6" s="20" customFormat="1" ht="14.25" x14ac:dyDescent="0.25"/>
    <row r="30" spans="3:6" s="20" customFormat="1" ht="14.25" x14ac:dyDescent="0.25"/>
    <row r="31" spans="3:6" s="20" customFormat="1" ht="14.25" x14ac:dyDescent="0.25"/>
    <row r="32" spans="3:6" s="20" customFormat="1" ht="14.25" x14ac:dyDescent="0.25"/>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7">
    <mergeCell ref="E4:F4"/>
    <mergeCell ref="C5:D5"/>
    <mergeCell ref="C6:F6"/>
    <mergeCell ref="C9:F9"/>
    <mergeCell ref="C16:C17"/>
    <mergeCell ref="E16:E17"/>
    <mergeCell ref="F16:F17"/>
  </mergeCells>
  <hyperlinks>
    <hyperlink ref="A1" location="'ÍNDICE TABLAS'!A1" display="ÍNDICE TABLAS"/>
  </hyperlinks>
  <pageMargins left="0.7" right="0.7" top="0.75" bottom="0.75" header="0.3" footer="0.3"/>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showGridLines="0" zoomScaleNormal="100" zoomScaleSheetLayoutView="100" workbookViewId="0">
      <selection activeCell="G18" sqref="G18"/>
    </sheetView>
  </sheetViews>
  <sheetFormatPr baseColWidth="10" defaultRowHeight="15" x14ac:dyDescent="0.25"/>
  <cols>
    <col min="1" max="1" width="14" bestFit="1" customWidth="1"/>
    <col min="2" max="2" width="2.5703125" customWidth="1"/>
    <col min="4" max="4" width="85.7109375" customWidth="1"/>
  </cols>
  <sheetData>
    <row r="1" spans="1:6" ht="18" x14ac:dyDescent="0.25">
      <c r="A1" s="12" t="s">
        <v>0</v>
      </c>
      <c r="D1" s="3"/>
    </row>
    <row r="2" spans="1:6" s="7" customFormat="1" ht="37.5" x14ac:dyDescent="0.5">
      <c r="A2" s="5" t="s">
        <v>20</v>
      </c>
      <c r="B2" s="5" t="s">
        <v>15</v>
      </c>
      <c r="C2" s="5" t="s">
        <v>7</v>
      </c>
      <c r="D2" s="6"/>
    </row>
    <row r="3" spans="1:6" x14ac:dyDescent="0.25">
      <c r="D3" s="3"/>
    </row>
    <row r="4" spans="1:6" s="20" customFormat="1" thickBot="1" x14ac:dyDescent="0.3">
      <c r="C4" s="124"/>
      <c r="D4" s="125"/>
      <c r="E4" s="216" t="s">
        <v>16</v>
      </c>
      <c r="F4" s="217"/>
    </row>
    <row r="5" spans="1:6" s="20" customFormat="1" ht="15.75" thickTop="1" thickBot="1" x14ac:dyDescent="0.3">
      <c r="C5" s="227" t="s">
        <v>79</v>
      </c>
      <c r="D5" s="227"/>
      <c r="E5" s="126">
        <v>43525</v>
      </c>
      <c r="F5" s="127" t="s">
        <v>23</v>
      </c>
    </row>
    <row r="6" spans="1:6" s="20" customFormat="1" ht="15.75" thickTop="1" thickBot="1" x14ac:dyDescent="0.3">
      <c r="C6" s="219" t="s">
        <v>132</v>
      </c>
      <c r="D6" s="219"/>
      <c r="E6" s="219"/>
      <c r="F6" s="219"/>
    </row>
    <row r="7" spans="1:6" s="20" customFormat="1" ht="44.25" thickTop="1" thickBot="1" x14ac:dyDescent="0.3">
      <c r="C7" s="52">
        <v>48</v>
      </c>
      <c r="D7" s="35" t="s">
        <v>133</v>
      </c>
      <c r="E7" s="128">
        <v>1933.4680000000001</v>
      </c>
      <c r="F7" s="128">
        <v>1837</v>
      </c>
    </row>
    <row r="8" spans="1:6" s="20" customFormat="1" thickBot="1" x14ac:dyDescent="0.3">
      <c r="C8" s="52">
        <v>50</v>
      </c>
      <c r="D8" s="35" t="s">
        <v>134</v>
      </c>
      <c r="E8" s="129">
        <v>160.97900000000001</v>
      </c>
      <c r="F8" s="129">
        <v>191</v>
      </c>
    </row>
    <row r="9" spans="1:6" s="20" customFormat="1" thickBot="1" x14ac:dyDescent="0.3">
      <c r="C9" s="130">
        <v>51</v>
      </c>
      <c r="D9" s="131" t="s">
        <v>135</v>
      </c>
      <c r="E9" s="132">
        <v>2094.4470000000001</v>
      </c>
      <c r="F9" s="132">
        <v>2028</v>
      </c>
    </row>
    <row r="10" spans="1:6" s="20" customFormat="1" ht="15.75" thickTop="1" thickBot="1" x14ac:dyDescent="0.3">
      <c r="C10" s="219" t="s">
        <v>136</v>
      </c>
      <c r="D10" s="219"/>
      <c r="E10" s="219"/>
      <c r="F10" s="219"/>
    </row>
    <row r="11" spans="1:6" s="20" customFormat="1" ht="30" thickTop="1" thickBot="1" x14ac:dyDescent="0.3">
      <c r="C11" s="52" t="s">
        <v>137</v>
      </c>
      <c r="D11" s="35" t="s">
        <v>138</v>
      </c>
      <c r="E11" s="52">
        <v>0</v>
      </c>
      <c r="F11" s="129">
        <v>0</v>
      </c>
    </row>
    <row r="12" spans="1:6" s="20" customFormat="1" thickBot="1" x14ac:dyDescent="0.3">
      <c r="C12" s="52"/>
      <c r="D12" s="133" t="s">
        <v>123</v>
      </c>
      <c r="E12" s="52">
        <v>0</v>
      </c>
      <c r="F12" s="129">
        <v>0</v>
      </c>
    </row>
    <row r="13" spans="1:6" s="20" customFormat="1" thickBot="1" x14ac:dyDescent="0.3">
      <c r="C13" s="130">
        <v>57</v>
      </c>
      <c r="D13" s="131" t="s">
        <v>139</v>
      </c>
      <c r="E13" s="130">
        <v>0</v>
      </c>
      <c r="F13" s="134">
        <v>0</v>
      </c>
    </row>
    <row r="14" spans="1:6" s="20" customFormat="1" ht="15.75" thickTop="1" thickBot="1" x14ac:dyDescent="0.3">
      <c r="C14" s="135">
        <v>58</v>
      </c>
      <c r="D14" s="136" t="s">
        <v>140</v>
      </c>
      <c r="E14" s="137">
        <v>2094.4470000000001</v>
      </c>
      <c r="F14" s="138">
        <v>2028</v>
      </c>
    </row>
    <row r="15" spans="1:6" s="20" customFormat="1" ht="15.75" thickTop="1" thickBot="1" x14ac:dyDescent="0.3">
      <c r="C15" s="139">
        <v>59</v>
      </c>
      <c r="D15" s="27" t="s">
        <v>141</v>
      </c>
      <c r="E15" s="140">
        <v>13887.425999999999</v>
      </c>
      <c r="F15" s="141">
        <v>13681</v>
      </c>
    </row>
    <row r="16" spans="1:6" s="20" customFormat="1" ht="15.75" thickTop="1" thickBot="1" x14ac:dyDescent="0.3">
      <c r="C16" s="142">
        <v>60</v>
      </c>
      <c r="D16" s="27" t="s">
        <v>142</v>
      </c>
      <c r="E16" s="141">
        <v>83401.481</v>
      </c>
      <c r="F16" s="141">
        <v>83246</v>
      </c>
    </row>
    <row r="17" s="20" customFormat="1" thickTop="1" x14ac:dyDescent="0.25"/>
    <row r="18" s="20" customFormat="1" ht="14.25" x14ac:dyDescent="0.25"/>
    <row r="19" s="20" customFormat="1" ht="14.25" x14ac:dyDescent="0.25"/>
    <row r="20" s="20" customFormat="1" ht="14.25" x14ac:dyDescent="0.25"/>
    <row r="21" s="20" customFormat="1" ht="14.25" x14ac:dyDescent="0.25"/>
    <row r="22" s="20" customFormat="1" ht="14.25" x14ac:dyDescent="0.25"/>
    <row r="23" s="20" customFormat="1" ht="14.25" x14ac:dyDescent="0.25"/>
    <row r="24" s="20" customFormat="1" ht="14.25" x14ac:dyDescent="0.25"/>
    <row r="25" s="20" customFormat="1" ht="14.25" x14ac:dyDescent="0.25"/>
    <row r="26" s="20" customFormat="1" ht="14.25" x14ac:dyDescent="0.25"/>
    <row r="27" s="20" customFormat="1" ht="14.25" x14ac:dyDescent="0.25"/>
    <row r="28" s="20" customFormat="1" ht="14.25" x14ac:dyDescent="0.25"/>
    <row r="29" s="20" customFormat="1" ht="14.25" x14ac:dyDescent="0.25"/>
    <row r="30" s="20" customFormat="1" ht="14.25" x14ac:dyDescent="0.25"/>
    <row r="31" s="20" customFormat="1" ht="14.25" x14ac:dyDescent="0.25"/>
    <row r="32" s="20" customFormat="1" ht="14.25" x14ac:dyDescent="0.25"/>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20" customFormat="1" ht="14.25" x14ac:dyDescent="0.25"/>
    <row r="50" s="20" customFormat="1" ht="14.25" x14ac:dyDescent="0.25"/>
    <row r="51" s="20" customFormat="1" ht="14.25" x14ac:dyDescent="0.25"/>
    <row r="52" s="20" customFormat="1" ht="14.25" x14ac:dyDescent="0.25"/>
    <row r="53" s="20" customFormat="1" ht="14.25" x14ac:dyDescent="0.25"/>
    <row r="54" s="20" customFormat="1" ht="14.25" x14ac:dyDescent="0.25"/>
    <row r="55" s="20" customFormat="1" ht="14.25" x14ac:dyDescent="0.25"/>
    <row r="56" s="20" customFormat="1" ht="14.25" x14ac:dyDescent="0.25"/>
    <row r="57" s="20" customFormat="1" ht="14.25" x14ac:dyDescent="0.25"/>
    <row r="58" s="20" customFormat="1" ht="14.25" x14ac:dyDescent="0.25"/>
    <row r="59" s="20" customFormat="1" ht="14.25" x14ac:dyDescent="0.25"/>
    <row r="60" s="20" customFormat="1" ht="14.25" x14ac:dyDescent="0.25"/>
    <row r="61" s="20" customFormat="1" ht="14.25" x14ac:dyDescent="0.25"/>
    <row r="62" s="20" customFormat="1" ht="14.25" x14ac:dyDescent="0.25"/>
    <row r="63" s="20" customFormat="1" ht="14.25" x14ac:dyDescent="0.25"/>
    <row r="64"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4">
    <mergeCell ref="E4:F4"/>
    <mergeCell ref="C5:D5"/>
    <mergeCell ref="C6:F6"/>
    <mergeCell ref="C10:F10"/>
  </mergeCells>
  <hyperlinks>
    <hyperlink ref="A1" location="'ÍNDICE TABLAS'!A1" display="ÍNDICE TABLAS"/>
  </hyperlinks>
  <pageMargins left="0.7" right="0.7" top="0.75" bottom="0.75" header="0.3" footer="0.3"/>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showGridLines="0" topLeftCell="A16" zoomScale="90" zoomScaleNormal="90" zoomScaleSheetLayoutView="70" workbookViewId="0">
      <selection activeCell="C28" sqref="C28:F29"/>
    </sheetView>
  </sheetViews>
  <sheetFormatPr baseColWidth="10" defaultRowHeight="15" x14ac:dyDescent="0.25"/>
  <cols>
    <col min="1" max="1" width="15.5703125" bestFit="1" customWidth="1"/>
    <col min="2" max="2" width="2.5703125" customWidth="1"/>
    <col min="4" max="4" width="85.7109375" customWidth="1"/>
  </cols>
  <sheetData>
    <row r="1" spans="1:7" ht="18" x14ac:dyDescent="0.25">
      <c r="A1" s="12" t="s">
        <v>0</v>
      </c>
      <c r="D1" s="3"/>
    </row>
    <row r="2" spans="1:7" s="7" customFormat="1" ht="77.25" customHeight="1" x14ac:dyDescent="0.5">
      <c r="A2" s="5" t="s">
        <v>21</v>
      </c>
      <c r="B2" s="5" t="s">
        <v>15</v>
      </c>
      <c r="C2" s="230" t="s">
        <v>166</v>
      </c>
      <c r="D2" s="230"/>
      <c r="E2" s="230"/>
      <c r="F2" s="230"/>
      <c r="G2" s="17"/>
    </row>
    <row r="3" spans="1:7" ht="15" customHeight="1" x14ac:dyDescent="0.25">
      <c r="C3" s="230"/>
      <c r="D3" s="230"/>
      <c r="E3" s="230"/>
      <c r="F3" s="230"/>
      <c r="G3" s="17"/>
    </row>
    <row r="4" spans="1:7" s="20" customFormat="1" thickBot="1" x14ac:dyDescent="0.3">
      <c r="C4" s="101"/>
      <c r="D4" s="102"/>
      <c r="E4" s="232" t="s">
        <v>144</v>
      </c>
      <c r="F4" s="233"/>
    </row>
    <row r="5" spans="1:7" s="20" customFormat="1" thickBot="1" x14ac:dyDescent="0.3">
      <c r="C5" s="234" t="s">
        <v>79</v>
      </c>
      <c r="D5" s="234"/>
      <c r="E5" s="103">
        <v>43525</v>
      </c>
      <c r="F5" s="104" t="s">
        <v>23</v>
      </c>
    </row>
    <row r="6" spans="1:7" s="20" customFormat="1" thickBot="1" x14ac:dyDescent="0.3">
      <c r="C6" s="231" t="s">
        <v>324</v>
      </c>
      <c r="D6" s="231"/>
      <c r="E6" s="231"/>
      <c r="F6" s="231"/>
    </row>
    <row r="7" spans="1:7" s="20" customFormat="1" ht="14.25" x14ac:dyDescent="0.25">
      <c r="C7" s="105">
        <v>61</v>
      </c>
      <c r="D7" s="106" t="s">
        <v>145</v>
      </c>
      <c r="E7" s="107">
        <v>13.576573058696646</v>
      </c>
      <c r="F7" s="108">
        <v>13.434662495273539</v>
      </c>
    </row>
    <row r="8" spans="1:7" s="20" customFormat="1" ht="14.25" x14ac:dyDescent="0.25">
      <c r="C8" s="109">
        <v>62</v>
      </c>
      <c r="D8" s="110" t="s">
        <v>146</v>
      </c>
      <c r="E8" s="111">
        <v>14.140011494520103</v>
      </c>
      <c r="F8" s="111">
        <v>13.989063023266246</v>
      </c>
    </row>
    <row r="9" spans="1:7" s="20" customFormat="1" ht="14.25" x14ac:dyDescent="0.25">
      <c r="C9" s="109">
        <v>63</v>
      </c>
      <c r="D9" s="110" t="s">
        <v>147</v>
      </c>
      <c r="E9" s="111">
        <v>16.65129423780856</v>
      </c>
      <c r="F9" s="111">
        <v>16.43487822975937</v>
      </c>
    </row>
    <row r="10" spans="1:7" s="20" customFormat="1" ht="29.25" thickBot="1" x14ac:dyDescent="0.3">
      <c r="C10" s="112">
        <v>68</v>
      </c>
      <c r="D10" s="113" t="s">
        <v>148</v>
      </c>
      <c r="E10" s="114">
        <v>7.0765730586966455</v>
      </c>
      <c r="F10" s="114">
        <v>6.934662495273539</v>
      </c>
    </row>
    <row r="11" spans="1:7" s="20" customFormat="1" thickBot="1" x14ac:dyDescent="0.3">
      <c r="C11" s="231" t="s">
        <v>149</v>
      </c>
      <c r="D11" s="231"/>
      <c r="E11" s="231"/>
      <c r="F11" s="231"/>
    </row>
    <row r="12" spans="1:7" s="20" customFormat="1" ht="42.75" x14ac:dyDescent="0.25">
      <c r="C12" s="105">
        <v>72</v>
      </c>
      <c r="D12" s="106" t="s">
        <v>150</v>
      </c>
      <c r="E12" s="115">
        <v>80.045000000000002</v>
      </c>
      <c r="F12" s="116">
        <v>74</v>
      </c>
    </row>
    <row r="13" spans="1:7" s="20" customFormat="1" ht="42.75" x14ac:dyDescent="0.25">
      <c r="C13" s="109">
        <v>73</v>
      </c>
      <c r="D13" s="110" t="s">
        <v>151</v>
      </c>
      <c r="E13" s="117">
        <v>359.67599999999999</v>
      </c>
      <c r="F13" s="118">
        <v>388</v>
      </c>
    </row>
    <row r="14" spans="1:7" s="20" customFormat="1" ht="14.25" x14ac:dyDescent="0.25">
      <c r="C14" s="109">
        <v>74</v>
      </c>
      <c r="D14" s="110" t="s">
        <v>152</v>
      </c>
      <c r="E14" s="117">
        <v>0</v>
      </c>
      <c r="F14" s="118">
        <v>0</v>
      </c>
    </row>
    <row r="15" spans="1:7" s="20" customFormat="1" ht="43.5" thickBot="1" x14ac:dyDescent="0.3">
      <c r="C15" s="112">
        <v>75</v>
      </c>
      <c r="D15" s="113" t="s">
        <v>153</v>
      </c>
      <c r="E15" s="119">
        <v>542.22500000000002</v>
      </c>
      <c r="F15" s="120">
        <v>565</v>
      </c>
    </row>
    <row r="16" spans="1:7" s="20" customFormat="1" thickBot="1" x14ac:dyDescent="0.3">
      <c r="C16" s="231" t="s">
        <v>154</v>
      </c>
      <c r="D16" s="231"/>
      <c r="E16" s="231"/>
      <c r="F16" s="231"/>
    </row>
    <row r="17" spans="3:6" s="20" customFormat="1" ht="28.5" x14ac:dyDescent="0.25">
      <c r="C17" s="105">
        <v>77</v>
      </c>
      <c r="D17" s="106" t="s">
        <v>155</v>
      </c>
      <c r="E17" s="121">
        <v>309.42141250000003</v>
      </c>
      <c r="F17" s="116">
        <v>318</v>
      </c>
    </row>
    <row r="18" spans="3:6" s="20" customFormat="1" ht="28.5" x14ac:dyDescent="0.25">
      <c r="C18" s="109">
        <v>78</v>
      </c>
      <c r="D18" s="110" t="s">
        <v>320</v>
      </c>
      <c r="E18" s="122">
        <v>160.97900000000001</v>
      </c>
      <c r="F18" s="122">
        <v>190.68100000000001</v>
      </c>
    </row>
    <row r="19" spans="3:6" s="20" customFormat="1" ht="29.25" thickBot="1" x14ac:dyDescent="0.3">
      <c r="C19" s="112">
        <v>79</v>
      </c>
      <c r="D19" s="113" t="s">
        <v>156</v>
      </c>
      <c r="E19" s="123">
        <v>249.38862600000002</v>
      </c>
      <c r="F19" s="120">
        <v>249</v>
      </c>
    </row>
    <row r="20" spans="3:6" s="20" customFormat="1" thickBot="1" x14ac:dyDescent="0.3">
      <c r="C20" s="231" t="s">
        <v>157</v>
      </c>
      <c r="D20" s="231"/>
      <c r="E20" s="231"/>
      <c r="F20" s="231"/>
    </row>
    <row r="21" spans="3:6" s="20" customFormat="1" thickBot="1" x14ac:dyDescent="0.3">
      <c r="C21" s="231" t="s">
        <v>158</v>
      </c>
      <c r="D21" s="231"/>
      <c r="E21" s="231"/>
      <c r="F21" s="231"/>
    </row>
    <row r="22" spans="3:6" s="20" customFormat="1" ht="14.25" x14ac:dyDescent="0.25">
      <c r="C22" s="105">
        <v>80</v>
      </c>
      <c r="D22" s="106" t="s">
        <v>159</v>
      </c>
      <c r="E22" s="105" t="s">
        <v>160</v>
      </c>
      <c r="F22" s="116" t="s">
        <v>160</v>
      </c>
    </row>
    <row r="23" spans="3:6" s="20" customFormat="1" ht="28.5" x14ac:dyDescent="0.25">
      <c r="C23" s="109">
        <v>81</v>
      </c>
      <c r="D23" s="110" t="s">
        <v>161</v>
      </c>
      <c r="E23" s="109" t="s">
        <v>160</v>
      </c>
      <c r="F23" s="118" t="s">
        <v>160</v>
      </c>
    </row>
    <row r="24" spans="3:6" s="20" customFormat="1" ht="14.25" x14ac:dyDescent="0.25">
      <c r="C24" s="109">
        <v>82</v>
      </c>
      <c r="D24" s="110" t="s">
        <v>162</v>
      </c>
      <c r="E24" s="109" t="s">
        <v>160</v>
      </c>
      <c r="F24" s="118" t="s">
        <v>160</v>
      </c>
    </row>
    <row r="25" spans="3:6" s="20" customFormat="1" ht="28.5" x14ac:dyDescent="0.25">
      <c r="C25" s="109">
        <v>83</v>
      </c>
      <c r="D25" s="110" t="s">
        <v>163</v>
      </c>
      <c r="E25" s="109" t="s">
        <v>160</v>
      </c>
      <c r="F25" s="118" t="s">
        <v>160</v>
      </c>
    </row>
    <row r="26" spans="3:6" s="20" customFormat="1" ht="14.25" x14ac:dyDescent="0.25">
      <c r="C26" s="109">
        <v>84</v>
      </c>
      <c r="D26" s="110" t="s">
        <v>164</v>
      </c>
      <c r="E26" s="109" t="s">
        <v>160</v>
      </c>
      <c r="F26" s="118" t="s">
        <v>160</v>
      </c>
    </row>
    <row r="27" spans="3:6" s="20" customFormat="1" ht="28.5" x14ac:dyDescent="0.25">
      <c r="C27" s="109">
        <v>85</v>
      </c>
      <c r="D27" s="110" t="s">
        <v>165</v>
      </c>
      <c r="E27" s="109" t="s">
        <v>160</v>
      </c>
      <c r="F27" s="118" t="s">
        <v>160</v>
      </c>
    </row>
    <row r="28" spans="3:6" s="20" customFormat="1" ht="14.25" x14ac:dyDescent="0.25">
      <c r="C28" s="228" t="s">
        <v>323</v>
      </c>
      <c r="D28" s="228"/>
      <c r="E28" s="228"/>
      <c r="F28" s="228"/>
    </row>
    <row r="29" spans="3:6" s="20" customFormat="1" ht="14.25" x14ac:dyDescent="0.25">
      <c r="C29" s="229"/>
      <c r="D29" s="229"/>
      <c r="E29" s="229"/>
      <c r="F29" s="229"/>
    </row>
    <row r="30" spans="3:6" s="20" customFormat="1" ht="14.25" x14ac:dyDescent="0.25"/>
    <row r="31" spans="3:6" s="20" customFormat="1" ht="14.25" x14ac:dyDescent="0.25"/>
    <row r="32" spans="3:6" s="20" customFormat="1" ht="14.25" x14ac:dyDescent="0.25"/>
    <row r="33" s="20" customFormat="1" ht="14.25" x14ac:dyDescent="0.25"/>
    <row r="34" s="20" customFormat="1" ht="14.25" x14ac:dyDescent="0.25"/>
    <row r="35" s="20" customFormat="1" ht="14.25" x14ac:dyDescent="0.25"/>
    <row r="36" s="20" customFormat="1" ht="14.25" x14ac:dyDescent="0.25"/>
    <row r="37" s="20" customFormat="1" ht="14.25" x14ac:dyDescent="0.25"/>
    <row r="38" s="20" customFormat="1" ht="14.25" x14ac:dyDescent="0.25"/>
    <row r="39" s="20" customFormat="1" ht="14.25" x14ac:dyDescent="0.25"/>
    <row r="40" s="20" customFormat="1" ht="14.25" x14ac:dyDescent="0.25"/>
    <row r="41" s="20" customFormat="1" ht="14.25" x14ac:dyDescent="0.25"/>
    <row r="42" s="20" customFormat="1" ht="14.25" x14ac:dyDescent="0.25"/>
    <row r="43" s="20" customFormat="1" ht="14.25" x14ac:dyDescent="0.25"/>
    <row r="44" s="20" customFormat="1" ht="14.25" x14ac:dyDescent="0.25"/>
    <row r="45" s="20" customFormat="1" ht="14.25" x14ac:dyDescent="0.25"/>
    <row r="46" s="20" customFormat="1" ht="14.25" x14ac:dyDescent="0.25"/>
    <row r="47" s="20" customFormat="1" ht="14.25" x14ac:dyDescent="0.25"/>
    <row r="48" s="20" customFormat="1" ht="14.25" x14ac:dyDescent="0.25"/>
    <row r="49" spans="9:9" s="20" customFormat="1" ht="14.25" x14ac:dyDescent="0.25"/>
    <row r="50" spans="9:9" s="20" customFormat="1" ht="14.25" x14ac:dyDescent="0.25"/>
    <row r="51" spans="9:9" s="20" customFormat="1" ht="14.25" x14ac:dyDescent="0.25"/>
    <row r="52" spans="9:9" s="20" customFormat="1" ht="14.25" x14ac:dyDescent="0.25"/>
    <row r="53" spans="9:9" s="20" customFormat="1" ht="14.25" x14ac:dyDescent="0.25"/>
    <row r="54" spans="9:9" s="20" customFormat="1" ht="14.25" x14ac:dyDescent="0.25"/>
    <row r="55" spans="9:9" s="20" customFormat="1" ht="14.25" x14ac:dyDescent="0.25"/>
    <row r="56" spans="9:9" s="20" customFormat="1" ht="14.25" x14ac:dyDescent="0.25"/>
    <row r="57" spans="9:9" s="20" customFormat="1" ht="14.25" x14ac:dyDescent="0.25"/>
    <row r="58" spans="9:9" s="20" customFormat="1" ht="14.25" x14ac:dyDescent="0.25"/>
    <row r="59" spans="9:9" s="20" customFormat="1" ht="14.25" x14ac:dyDescent="0.25"/>
    <row r="60" spans="9:9" s="20" customFormat="1" ht="14.25" x14ac:dyDescent="0.25">
      <c r="I60" s="20" t="s">
        <v>317</v>
      </c>
    </row>
    <row r="61" spans="9:9" s="20" customFormat="1" ht="14.25" x14ac:dyDescent="0.25"/>
    <row r="62" spans="9:9" s="20" customFormat="1" ht="14.25" x14ac:dyDescent="0.25"/>
    <row r="63" spans="9:9" s="20" customFormat="1" ht="14.25" x14ac:dyDescent="0.25"/>
    <row r="64" spans="9:9" s="20" customFormat="1" ht="14.25" x14ac:dyDescent="0.25"/>
    <row r="65" s="20" customFormat="1" ht="14.25" x14ac:dyDescent="0.25"/>
    <row r="66" s="20" customFormat="1" ht="14.25" x14ac:dyDescent="0.25"/>
    <row r="67" s="20" customFormat="1" ht="14.25" x14ac:dyDescent="0.25"/>
    <row r="68" s="20" customFormat="1" ht="14.25" x14ac:dyDescent="0.25"/>
    <row r="69" s="20" customFormat="1" ht="14.25" x14ac:dyDescent="0.25"/>
    <row r="70" s="20" customFormat="1" ht="14.25" x14ac:dyDescent="0.25"/>
    <row r="71" s="20" customFormat="1" ht="14.25" x14ac:dyDescent="0.25"/>
    <row r="72" s="20" customFormat="1" ht="14.25" x14ac:dyDescent="0.25"/>
    <row r="73" s="20" customFormat="1" ht="14.25" x14ac:dyDescent="0.25"/>
    <row r="74" s="20" customFormat="1" ht="14.25" x14ac:dyDescent="0.25"/>
    <row r="75" s="20" customFormat="1" ht="14.25" x14ac:dyDescent="0.25"/>
    <row r="76" s="20" customFormat="1" ht="14.25" x14ac:dyDescent="0.25"/>
    <row r="77" s="20" customFormat="1" ht="14.25" x14ac:dyDescent="0.25"/>
    <row r="78" s="20" customFormat="1" ht="14.25" x14ac:dyDescent="0.25"/>
    <row r="79" s="20" customFormat="1" ht="14.25" x14ac:dyDescent="0.25"/>
    <row r="80" s="20" customFormat="1" ht="14.25" x14ac:dyDescent="0.25"/>
    <row r="81" s="20" customFormat="1" ht="14.25" x14ac:dyDescent="0.25"/>
    <row r="82" s="20" customFormat="1" ht="14.25" x14ac:dyDescent="0.25"/>
    <row r="83" s="20" customFormat="1" ht="14.25" x14ac:dyDescent="0.25"/>
    <row r="84" s="20" customFormat="1" ht="14.25" x14ac:dyDescent="0.25"/>
    <row r="85" s="20" customFormat="1" ht="14.25" x14ac:dyDescent="0.25"/>
    <row r="86" s="20" customFormat="1" ht="14.25" x14ac:dyDescent="0.25"/>
    <row r="87" s="20" customFormat="1" ht="14.25" x14ac:dyDescent="0.25"/>
    <row r="88" s="20" customFormat="1" ht="14.25" x14ac:dyDescent="0.25"/>
    <row r="89" s="20" customFormat="1" ht="14.25" x14ac:dyDescent="0.25"/>
    <row r="90" s="20" customFormat="1" ht="14.25" x14ac:dyDescent="0.25"/>
    <row r="91" s="20" customFormat="1" ht="14.25" x14ac:dyDescent="0.25"/>
    <row r="92" s="20" customFormat="1" ht="14.25" x14ac:dyDescent="0.25"/>
    <row r="93" s="20" customFormat="1" ht="14.25" x14ac:dyDescent="0.25"/>
    <row r="94" s="20" customFormat="1" ht="14.25" x14ac:dyDescent="0.25"/>
    <row r="95" s="20" customFormat="1" ht="14.25" x14ac:dyDescent="0.25"/>
    <row r="96" s="20" customFormat="1" ht="14.25" x14ac:dyDescent="0.25"/>
    <row r="97" s="20" customFormat="1" ht="14.25" x14ac:dyDescent="0.25"/>
    <row r="98" s="20" customFormat="1" ht="14.25" x14ac:dyDescent="0.25"/>
    <row r="99" s="20" customFormat="1" ht="14.25" x14ac:dyDescent="0.25"/>
    <row r="100" s="20" customFormat="1" ht="14.25" x14ac:dyDescent="0.25"/>
    <row r="101" s="20" customFormat="1" ht="14.25" x14ac:dyDescent="0.25"/>
    <row r="102" s="20" customFormat="1" ht="14.25" x14ac:dyDescent="0.25"/>
    <row r="103" s="20" customFormat="1" ht="14.25" x14ac:dyDescent="0.25"/>
    <row r="104" s="20" customFormat="1" ht="14.25" x14ac:dyDescent="0.25"/>
    <row r="105" s="20" customFormat="1" ht="14.25" x14ac:dyDescent="0.25"/>
    <row r="106" s="20" customFormat="1" ht="14.25" x14ac:dyDescent="0.25"/>
    <row r="107" s="20" customFormat="1" ht="14.25" x14ac:dyDescent="0.25"/>
    <row r="108" s="20" customFormat="1" ht="14.25" x14ac:dyDescent="0.25"/>
    <row r="109" s="20" customFormat="1" ht="14.25" x14ac:dyDescent="0.25"/>
    <row r="110" s="20" customFormat="1" ht="14.25" x14ac:dyDescent="0.25"/>
    <row r="111" s="20" customFormat="1" ht="14.25" x14ac:dyDescent="0.25"/>
    <row r="112" s="20" customFormat="1" ht="14.25" x14ac:dyDescent="0.25"/>
    <row r="113" s="20" customFormat="1" ht="14.25" x14ac:dyDescent="0.25"/>
    <row r="114" s="20" customFormat="1" ht="14.25" x14ac:dyDescent="0.25"/>
    <row r="115" s="20" customFormat="1" ht="14.25" x14ac:dyDescent="0.25"/>
    <row r="116" s="20" customFormat="1" ht="14.25" x14ac:dyDescent="0.25"/>
    <row r="117" s="20" customFormat="1" ht="14.25" x14ac:dyDescent="0.25"/>
    <row r="118" s="20" customFormat="1" ht="14.25" x14ac:dyDescent="0.25"/>
    <row r="119" s="20" customFormat="1" ht="14.25" x14ac:dyDescent="0.25"/>
    <row r="120" s="20" customFormat="1" ht="14.25" x14ac:dyDescent="0.25"/>
  </sheetData>
  <mergeCells count="9">
    <mergeCell ref="C28:F29"/>
    <mergeCell ref="C2:F3"/>
    <mergeCell ref="C21:F21"/>
    <mergeCell ref="E4:F4"/>
    <mergeCell ref="C5:D5"/>
    <mergeCell ref="C6:F6"/>
    <mergeCell ref="C11:F11"/>
    <mergeCell ref="C16:F16"/>
    <mergeCell ref="C20:F20"/>
  </mergeCells>
  <hyperlinks>
    <hyperlink ref="A1" location="'ÍNDICE TABLAS'!A1" display="ÍNDICE TABLAS"/>
  </hyperlinks>
  <pageMargins left="0.7" right="0.7" top="0.75" bottom="0.75" header="0.3" footer="0.3"/>
  <pageSetup paperSize="9" scale="71" orientation="landscape"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16</vt:i4>
      </vt:variant>
    </vt:vector>
  </HeadingPairs>
  <TitlesOfParts>
    <vt:vector size="31" baseType="lpstr">
      <vt:lpstr>IRP Marzo 2019</vt:lpstr>
      <vt:lpstr>ÍNDICE TABLAS</vt:lpstr>
      <vt:lpstr>1</vt:lpstr>
      <vt:lpstr>2</vt:lpstr>
      <vt:lpstr>3</vt:lpstr>
      <vt:lpstr>4</vt:lpstr>
      <vt:lpstr>5</vt:lpstr>
      <vt:lpstr>6</vt:lpstr>
      <vt:lpstr>7</vt:lpstr>
      <vt:lpstr>8</vt:lpstr>
      <vt:lpstr>9</vt:lpstr>
      <vt:lpstr>10</vt:lpstr>
      <vt:lpstr>11</vt:lpstr>
      <vt:lpstr>12</vt:lpstr>
      <vt:lpstr>13</vt:lpstr>
      <vt:lpstr>'3'!_Hlk4675033</vt:lpstr>
      <vt:lpstr>'8'!_Hlk5112396</vt:lpstr>
      <vt:lpstr>'8'!_Hlk6925448</vt:lpstr>
      <vt:lpstr>'1'!Área_de_impresión</vt:lpstr>
      <vt:lpstr>'10'!Área_de_impresión</vt:lpstr>
      <vt:lpstr>'12'!Área_de_impresión</vt:lpstr>
      <vt:lpstr>'13'!Área_de_impresión</vt:lpstr>
      <vt:lpstr>'2'!Área_de_impresión</vt:lpstr>
      <vt:lpstr>'4'!Área_de_impresión</vt:lpstr>
      <vt:lpstr>'5'!Área_de_impresión</vt:lpstr>
      <vt:lpstr>'6'!Área_de_impresión</vt:lpstr>
      <vt:lpstr>'7'!Área_de_impresión</vt:lpstr>
      <vt:lpstr>'8'!Área_de_impresión</vt:lpstr>
      <vt:lpstr>'9'!Área_de_impresión</vt:lpstr>
      <vt:lpstr>'ÍNDICE TABLAS'!Área_de_impresión</vt:lpstr>
      <vt:lpstr>'IRP Marzo 2019'!Área_de_impresión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2019-05-29T11:30:00Z</dcterms:modified>
</cp:coreProperties>
</file>